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autoCompressPictures="0"/>
  <mc:AlternateContent xmlns:mc="http://schemas.openxmlformats.org/markup-compatibility/2006">
    <mc:Choice Requires="x15">
      <x15ac:absPath xmlns:x15ac="http://schemas.microsoft.com/office/spreadsheetml/2010/11/ac" url="G:\Geteilte Ablagen\Allgemein\Compliance\Material_Compliance\RMI (CMRT, EMRT, AMRT)\CMRT\CMRT 6.5\"/>
    </mc:Choice>
  </mc:AlternateContent>
  <xr:revisionPtr revIDLastSave="0" documentId="13_ncr:1_{FB077722-E2C3-4731-A71A-AAAAF13CDCAB}"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905" yWindow="1905" windowWidth="21600" windowHeight="1258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5" i="5"/>
  <c r="V5" i="5"/>
  <c r="J5" i="5"/>
  <c r="E5" i="5"/>
  <c r="X5" i="5" s="1"/>
  <c r="S5" i="5"/>
  <c r="C6" i="5"/>
  <c r="V6" i="5"/>
  <c r="J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A3" i="2" s="1"/>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E6" i="5"/>
  <c r="X6" i="5" s="1"/>
  <c r="E7" i="5"/>
  <c r="X7" i="5" s="1"/>
  <c r="E8" i="5"/>
  <c r="X8" i="5" s="1"/>
  <c r="V9" i="5"/>
  <c r="E9" i="5"/>
  <c r="V10" i="5"/>
  <c r="E10" i="5"/>
  <c r="X10" i="5" s="1"/>
  <c r="V11" i="5"/>
  <c r="E11" i="5"/>
  <c r="X11" i="5" s="1"/>
  <c r="V12" i="5"/>
  <c r="E12" i="5"/>
  <c r="X12" i="5" s="1"/>
  <c r="V13" i="5"/>
  <c r="E13" i="5"/>
  <c r="X13" i="5" s="1"/>
  <c r="V14" i="5"/>
  <c r="E14" i="5"/>
  <c r="X14" i="5" s="1"/>
  <c r="V15" i="5"/>
  <c r="E15" i="5"/>
  <c r="V16" i="5"/>
  <c r="E16" i="5"/>
  <c r="X16" i="5" s="1"/>
  <c r="V17" i="5"/>
  <c r="E17" i="5"/>
  <c r="X17" i="5" s="1"/>
  <c r="V18" i="5"/>
  <c r="E18" i="5"/>
  <c r="X18" i="5" s="1"/>
  <c r="V19" i="5"/>
  <c r="E19" i="5"/>
  <c r="X19" i="5" s="1"/>
  <c r="V20" i="5"/>
  <c r="E20" i="5"/>
  <c r="X20" i="5" s="1"/>
  <c r="V21" i="5"/>
  <c r="E21" i="5"/>
  <c r="V22" i="5"/>
  <c r="E22" i="5"/>
  <c r="X22" i="5" s="1"/>
  <c r="V23" i="5"/>
  <c r="E23" i="5"/>
  <c r="X23" i="5" s="1"/>
  <c r="V24" i="5"/>
  <c r="E24" i="5"/>
  <c r="X24" i="5" s="1"/>
  <c r="V25" i="5"/>
  <c r="E25" i="5"/>
  <c r="X25" i="5" s="1"/>
  <c r="V26" i="5"/>
  <c r="E26" i="5"/>
  <c r="X26" i="5" s="1"/>
  <c r="V27" i="5"/>
  <c r="E27" i="5"/>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V58" i="5"/>
  <c r="E58" i="5"/>
  <c r="X58" i="5" s="1"/>
  <c r="V59" i="5"/>
  <c r="E59" i="5"/>
  <c r="X59" i="5" s="1"/>
  <c r="V60" i="5"/>
  <c r="E60" i="5"/>
  <c r="X60" i="5" s="1"/>
  <c r="V61" i="5"/>
  <c r="E61" i="5"/>
  <c r="X61" i="5" s="1"/>
  <c r="V62" i="5"/>
  <c r="E62" i="5"/>
  <c r="X62" i="5" s="1"/>
  <c r="V63" i="5"/>
  <c r="E63" i="5"/>
  <c r="V64" i="5"/>
  <c r="E64" i="5"/>
  <c r="X64" i="5" s="1"/>
  <c r="V65" i="5"/>
  <c r="E65" i="5"/>
  <c r="X65" i="5" s="1"/>
  <c r="V66" i="5"/>
  <c r="E66" i="5"/>
  <c r="X66" i="5" s="1"/>
  <c r="V67" i="5"/>
  <c r="E67" i="5"/>
  <c r="X67" i="5" s="1"/>
  <c r="V68" i="5"/>
  <c r="E68" i="5"/>
  <c r="X68" i="5" s="1"/>
  <c r="V69" i="5"/>
  <c r="E69" i="5"/>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V88" i="5"/>
  <c r="E88" i="5"/>
  <c r="V89" i="5"/>
  <c r="E89" i="5"/>
  <c r="X89" i="5" s="1"/>
  <c r="V90" i="5"/>
  <c r="E90" i="5"/>
  <c r="X90" i="5" s="1"/>
  <c r="V91" i="5"/>
  <c r="E91" i="5"/>
  <c r="X91" i="5" s="1"/>
  <c r="V92" i="5"/>
  <c r="E92" i="5"/>
  <c r="X92" i="5" s="1"/>
  <c r="V93" i="5"/>
  <c r="E93" i="5"/>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V106" i="5"/>
  <c r="E106" i="5"/>
  <c r="X106" i="5" s="1"/>
  <c r="V107" i="5"/>
  <c r="E107" i="5"/>
  <c r="X107" i="5" s="1"/>
  <c r="V108" i="5"/>
  <c r="E108" i="5"/>
  <c r="X108" i="5" s="1"/>
  <c r="V109" i="5"/>
  <c r="E109" i="5"/>
  <c r="X109" i="5" s="1"/>
  <c r="V110" i="5"/>
  <c r="E110" i="5"/>
  <c r="X110" i="5" s="1"/>
  <c r="V111" i="5"/>
  <c r="E111" i="5"/>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V130" i="5"/>
  <c r="E130" i="5"/>
  <c r="X130" i="5" s="1"/>
  <c r="V131" i="5"/>
  <c r="E131" i="5"/>
  <c r="X131" i="5" s="1"/>
  <c r="V132" i="5"/>
  <c r="E132" i="5"/>
  <c r="X132" i="5" s="1"/>
  <c r="V133" i="5"/>
  <c r="E133" i="5"/>
  <c r="X133" i="5" s="1"/>
  <c r="V134" i="5"/>
  <c r="E134" i="5"/>
  <c r="X134" i="5" s="1"/>
  <c r="V135" i="5"/>
  <c r="E135" i="5"/>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V154" i="5"/>
  <c r="E154" i="5"/>
  <c r="X154" i="5" s="1"/>
  <c r="V155" i="5"/>
  <c r="E155" i="5"/>
  <c r="X155" i="5" s="1"/>
  <c r="V156" i="5"/>
  <c r="E156" i="5"/>
  <c r="X156" i="5" s="1"/>
  <c r="V157" i="5"/>
  <c r="E157" i="5"/>
  <c r="X157" i="5" s="1"/>
  <c r="V158" i="5"/>
  <c r="E158" i="5"/>
  <c r="X158" i="5" s="1"/>
  <c r="V159" i="5"/>
  <c r="E159" i="5"/>
  <c r="V160" i="5"/>
  <c r="E160" i="5"/>
  <c r="X160" i="5" s="1"/>
  <c r="V161" i="5"/>
  <c r="E161" i="5"/>
  <c r="X161" i="5" s="1"/>
  <c r="V162" i="5"/>
  <c r="E162" i="5"/>
  <c r="X162" i="5" s="1"/>
  <c r="V163" i="5"/>
  <c r="E163" i="5"/>
  <c r="X163" i="5" s="1"/>
  <c r="V164" i="5"/>
  <c r="E164" i="5"/>
  <c r="X164" i="5" s="1"/>
  <c r="V165" i="5"/>
  <c r="E165" i="5"/>
  <c r="V166" i="5"/>
  <c r="E166" i="5"/>
  <c r="V167" i="5"/>
  <c r="E167" i="5"/>
  <c r="X167" i="5" s="1"/>
  <c r="V168" i="5"/>
  <c r="E168" i="5"/>
  <c r="X168" i="5" s="1"/>
  <c r="V169" i="5"/>
  <c r="E169" i="5"/>
  <c r="X169" i="5" s="1"/>
  <c r="V170" i="5"/>
  <c r="E170" i="5"/>
  <c r="X170" i="5" s="1"/>
  <c r="V171" i="5"/>
  <c r="E171" i="5"/>
  <c r="V172" i="5"/>
  <c r="E172" i="5"/>
  <c r="X172" i="5" s="1"/>
  <c r="V173" i="5"/>
  <c r="E173" i="5"/>
  <c r="X173" i="5" s="1"/>
  <c r="V174" i="5"/>
  <c r="E174" i="5"/>
  <c r="X174" i="5" s="1"/>
  <c r="V175" i="5"/>
  <c r="E175" i="5"/>
  <c r="X175" i="5" s="1"/>
  <c r="V176" i="5"/>
  <c r="E176" i="5"/>
  <c r="X176" i="5" s="1"/>
  <c r="V177" i="5"/>
  <c r="E177" i="5"/>
  <c r="V178" i="5"/>
  <c r="E178" i="5"/>
  <c r="X178" i="5" s="1"/>
  <c r="V179" i="5"/>
  <c r="E179" i="5"/>
  <c r="X179" i="5" s="1"/>
  <c r="V180" i="5"/>
  <c r="E180" i="5"/>
  <c r="X180" i="5" s="1"/>
  <c r="V181" i="5"/>
  <c r="E181" i="5"/>
  <c r="X181" i="5" s="1"/>
  <c r="V182" i="5"/>
  <c r="E182" i="5"/>
  <c r="X182" i="5" s="1"/>
  <c r="V183" i="5"/>
  <c r="E183" i="5"/>
  <c r="V184" i="5"/>
  <c r="E184" i="5"/>
  <c r="V185" i="5"/>
  <c r="E185" i="5"/>
  <c r="X185" i="5" s="1"/>
  <c r="V186" i="5"/>
  <c r="E186" i="5"/>
  <c r="X186" i="5" s="1"/>
  <c r="V187" i="5"/>
  <c r="E187" i="5"/>
  <c r="X187" i="5" s="1"/>
  <c r="V188" i="5"/>
  <c r="E188" i="5"/>
  <c r="X188" i="5" s="1"/>
  <c r="V189" i="5"/>
  <c r="E189" i="5"/>
  <c r="V190" i="5"/>
  <c r="E190" i="5"/>
  <c r="X190" i="5" s="1"/>
  <c r="V191" i="5"/>
  <c r="E191" i="5"/>
  <c r="X191" i="5" s="1"/>
  <c r="V192" i="5"/>
  <c r="E192" i="5"/>
  <c r="X192" i="5" s="1"/>
  <c r="V193" i="5"/>
  <c r="E193" i="5"/>
  <c r="X193" i="5" s="1"/>
  <c r="V194" i="5"/>
  <c r="E194" i="5"/>
  <c r="X194" i="5" s="1"/>
  <c r="V195" i="5"/>
  <c r="E195" i="5"/>
  <c r="V196" i="5"/>
  <c r="E196" i="5"/>
  <c r="X196" i="5" s="1"/>
  <c r="V197" i="5"/>
  <c r="E197" i="5"/>
  <c r="X197" i="5" s="1"/>
  <c r="V198" i="5"/>
  <c r="E198" i="5"/>
  <c r="X198" i="5" s="1"/>
  <c r="V199" i="5"/>
  <c r="E199" i="5"/>
  <c r="X199" i="5" s="1"/>
  <c r="V200" i="5"/>
  <c r="E200" i="5"/>
  <c r="X200" i="5" s="1"/>
  <c r="V201" i="5"/>
  <c r="E201" i="5"/>
  <c r="V202" i="5"/>
  <c r="E202" i="5"/>
  <c r="V203" i="5"/>
  <c r="E203" i="5"/>
  <c r="X203" i="5" s="1"/>
  <c r="V204" i="5"/>
  <c r="E204" i="5"/>
  <c r="X204" i="5" s="1"/>
  <c r="V205" i="5"/>
  <c r="E205" i="5"/>
  <c r="X205" i="5" s="1"/>
  <c r="V206" i="5"/>
  <c r="E206" i="5"/>
  <c r="X206" i="5" s="1"/>
  <c r="V207" i="5"/>
  <c r="E207" i="5"/>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V238" i="5"/>
  <c r="E238" i="5"/>
  <c r="X238" i="5" s="1"/>
  <c r="V239" i="5"/>
  <c r="E239" i="5"/>
  <c r="X239" i="5" s="1"/>
  <c r="V240" i="5"/>
  <c r="E240" i="5"/>
  <c r="X240" i="5" s="1"/>
  <c r="V241" i="5"/>
  <c r="E241" i="5"/>
  <c r="X241" i="5" s="1"/>
  <c r="V242" i="5"/>
  <c r="E242" i="5"/>
  <c r="X242" i="5" s="1"/>
  <c r="V243" i="5"/>
  <c r="E243" i="5"/>
  <c r="V244" i="5"/>
  <c r="E244" i="5"/>
  <c r="X244" i="5" s="1"/>
  <c r="V245" i="5"/>
  <c r="E245" i="5"/>
  <c r="X245" i="5" s="1"/>
  <c r="V246" i="5"/>
  <c r="E246" i="5"/>
  <c r="X246" i="5" s="1"/>
  <c r="V247" i="5"/>
  <c r="E247" i="5"/>
  <c r="X247" i="5" s="1"/>
  <c r="V248" i="5"/>
  <c r="E248" i="5"/>
  <c r="X248" i="5" s="1"/>
  <c r="V249" i="5"/>
  <c r="E249" i="5"/>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V262" i="5"/>
  <c r="E262" i="5"/>
  <c r="X262" i="5" s="1"/>
  <c r="V263" i="5"/>
  <c r="E263" i="5"/>
  <c r="X263" i="5" s="1"/>
  <c r="V264" i="5"/>
  <c r="E264" i="5"/>
  <c r="X264" i="5" s="1"/>
  <c r="V265" i="5"/>
  <c r="E265" i="5"/>
  <c r="X265" i="5" s="1"/>
  <c r="V266" i="5"/>
  <c r="E266" i="5"/>
  <c r="X266" i="5" s="1"/>
  <c r="V267" i="5"/>
  <c r="E267" i="5"/>
  <c r="V268" i="5"/>
  <c r="E268" i="5"/>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V280" i="5"/>
  <c r="E280" i="5"/>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V292" i="5"/>
  <c r="E292" i="5"/>
  <c r="X292" i="5" s="1"/>
  <c r="V293" i="5"/>
  <c r="E293" i="5"/>
  <c r="X293" i="5" s="1"/>
  <c r="V294" i="5"/>
  <c r="E294" i="5"/>
  <c r="X294" i="5" s="1"/>
  <c r="V295" i="5"/>
  <c r="E295" i="5"/>
  <c r="X295" i="5" s="1"/>
  <c r="V296" i="5"/>
  <c r="E296" i="5"/>
  <c r="X296" i="5" s="1"/>
  <c r="V297" i="5"/>
  <c r="E297" i="5"/>
  <c r="V298" i="5"/>
  <c r="E298" i="5"/>
  <c r="X298" i="5" s="1"/>
  <c r="V299" i="5"/>
  <c r="E299" i="5"/>
  <c r="X299" i="5" s="1"/>
  <c r="V300" i="5"/>
  <c r="E300" i="5"/>
  <c r="X300" i="5" s="1"/>
  <c r="V301" i="5"/>
  <c r="E301" i="5"/>
  <c r="X301" i="5" s="1"/>
  <c r="V302" i="5"/>
  <c r="E302" i="5"/>
  <c r="X302" i="5" s="1"/>
  <c r="V303" i="5"/>
  <c r="E303" i="5"/>
  <c r="V304" i="5"/>
  <c r="E304" i="5"/>
  <c r="X304" i="5" s="1"/>
  <c r="V305" i="5"/>
  <c r="E305" i="5"/>
  <c r="X305" i="5" s="1"/>
  <c r="V306" i="5"/>
  <c r="E306" i="5"/>
  <c r="X306" i="5" s="1"/>
  <c r="V307" i="5"/>
  <c r="E307" i="5"/>
  <c r="X307" i="5" s="1"/>
  <c r="V308" i="5"/>
  <c r="E308" i="5"/>
  <c r="X308" i="5" s="1"/>
  <c r="V309" i="5"/>
  <c r="E309" i="5"/>
  <c r="V310" i="5"/>
  <c r="E310" i="5"/>
  <c r="X310" i="5" s="1"/>
  <c r="V311" i="5"/>
  <c r="E311" i="5"/>
  <c r="X311" i="5" s="1"/>
  <c r="V312" i="5"/>
  <c r="E312" i="5"/>
  <c r="X312" i="5" s="1"/>
  <c r="V313" i="5"/>
  <c r="E313" i="5"/>
  <c r="X313" i="5" s="1"/>
  <c r="V314" i="5"/>
  <c r="E314" i="5"/>
  <c r="X314" i="5" s="1"/>
  <c r="V315" i="5"/>
  <c r="E315" i="5"/>
  <c r="V316" i="5"/>
  <c r="E316" i="5"/>
  <c r="X316" i="5" s="1"/>
  <c r="V317" i="5"/>
  <c r="E317" i="5"/>
  <c r="X317" i="5" s="1"/>
  <c r="V318" i="5"/>
  <c r="E318" i="5"/>
  <c r="X318" i="5" s="1"/>
  <c r="V319" i="5"/>
  <c r="E319" i="5"/>
  <c r="X319" i="5" s="1"/>
  <c r="V320" i="5"/>
  <c r="E320" i="5"/>
  <c r="X320" i="5" s="1"/>
  <c r="V321" i="5"/>
  <c r="E321" i="5"/>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V334" i="5"/>
  <c r="E334" i="5"/>
  <c r="X334" i="5" s="1"/>
  <c r="V335" i="5"/>
  <c r="E335" i="5"/>
  <c r="X335" i="5" s="1"/>
  <c r="V336" i="5"/>
  <c r="E336" i="5"/>
  <c r="X336" i="5" s="1"/>
  <c r="V337" i="5"/>
  <c r="E337" i="5"/>
  <c r="X337" i="5" s="1"/>
  <c r="V338" i="5"/>
  <c r="E338" i="5"/>
  <c r="X338" i="5" s="1"/>
  <c r="V339" i="5"/>
  <c r="E339" i="5"/>
  <c r="V340" i="5"/>
  <c r="E340" i="5"/>
  <c r="X340" i="5" s="1"/>
  <c r="V341" i="5"/>
  <c r="E341" i="5"/>
  <c r="X341" i="5" s="1"/>
  <c r="V342" i="5"/>
  <c r="E342" i="5"/>
  <c r="X342" i="5" s="1"/>
  <c r="V343" i="5"/>
  <c r="E343" i="5"/>
  <c r="X343" i="5" s="1"/>
  <c r="V344" i="5"/>
  <c r="E344" i="5"/>
  <c r="X344" i="5" s="1"/>
  <c r="V345" i="5"/>
  <c r="E345" i="5"/>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V358" i="5"/>
  <c r="E358" i="5"/>
  <c r="X358" i="5" s="1"/>
  <c r="V359" i="5"/>
  <c r="E359" i="5"/>
  <c r="X359" i="5" s="1"/>
  <c r="V360" i="5"/>
  <c r="E360" i="5"/>
  <c r="X360" i="5" s="1"/>
  <c r="V361" i="5"/>
  <c r="E361" i="5"/>
  <c r="X361" i="5" s="1"/>
  <c r="V362" i="5"/>
  <c r="E362" i="5"/>
  <c r="X362" i="5" s="1"/>
  <c r="V363" i="5"/>
  <c r="E363" i="5"/>
  <c r="V364" i="5"/>
  <c r="E364" i="5"/>
  <c r="X364" i="5" s="1"/>
  <c r="V365" i="5"/>
  <c r="E365" i="5"/>
  <c r="X365" i="5" s="1"/>
  <c r="V366" i="5"/>
  <c r="E366" i="5"/>
  <c r="X366" i="5" s="1"/>
  <c r="V367" i="5"/>
  <c r="E367" i="5"/>
  <c r="X367" i="5" s="1"/>
  <c r="V368" i="5"/>
  <c r="E368" i="5"/>
  <c r="X368" i="5" s="1"/>
  <c r="V369" i="5"/>
  <c r="E369" i="5"/>
  <c r="V370" i="5"/>
  <c r="E370" i="5"/>
  <c r="X370" i="5" s="1"/>
  <c r="V371" i="5"/>
  <c r="E371" i="5"/>
  <c r="X371" i="5" s="1"/>
  <c r="V372" i="5"/>
  <c r="E372" i="5"/>
  <c r="X372" i="5" s="1"/>
  <c r="V373" i="5"/>
  <c r="E373" i="5"/>
  <c r="X373" i="5" s="1"/>
  <c r="V374" i="5"/>
  <c r="E374" i="5"/>
  <c r="X374" i="5" s="1"/>
  <c r="V375" i="5"/>
  <c r="E375" i="5"/>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V388" i="5"/>
  <c r="E388" i="5"/>
  <c r="X388" i="5" s="1"/>
  <c r="V389" i="5"/>
  <c r="E389" i="5"/>
  <c r="X389" i="5" s="1"/>
  <c r="V390" i="5"/>
  <c r="E390" i="5"/>
  <c r="X390" i="5" s="1"/>
  <c r="V391" i="5"/>
  <c r="E391" i="5"/>
  <c r="X391" i="5" s="1"/>
  <c r="V392" i="5"/>
  <c r="E392" i="5"/>
  <c r="X392" i="5" s="1"/>
  <c r="V393" i="5"/>
  <c r="E393" i="5"/>
  <c r="V394" i="5"/>
  <c r="E394" i="5"/>
  <c r="X394" i="5" s="1"/>
  <c r="V395" i="5"/>
  <c r="E395" i="5"/>
  <c r="X395" i="5" s="1"/>
  <c r="V396" i="5"/>
  <c r="E396" i="5"/>
  <c r="X396" i="5" s="1"/>
  <c r="V397" i="5"/>
  <c r="E397" i="5"/>
  <c r="X397" i="5" s="1"/>
  <c r="V398" i="5"/>
  <c r="E398" i="5"/>
  <c r="X398" i="5" s="1"/>
  <c r="V399" i="5"/>
  <c r="E399" i="5"/>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V412" i="5"/>
  <c r="E412" i="5"/>
  <c r="X412" i="5" s="1"/>
  <c r="V413" i="5"/>
  <c r="E413" i="5"/>
  <c r="X413" i="5" s="1"/>
  <c r="V414" i="5"/>
  <c r="E414" i="5"/>
  <c r="X414" i="5" s="1"/>
  <c r="V415" i="5"/>
  <c r="E415" i="5"/>
  <c r="X415" i="5" s="1"/>
  <c r="V416" i="5"/>
  <c r="E416" i="5"/>
  <c r="X416" i="5" s="1"/>
  <c r="V417" i="5"/>
  <c r="E417" i="5"/>
  <c r="V418" i="5"/>
  <c r="E418" i="5"/>
  <c r="X418" i="5" s="1"/>
  <c r="V419" i="5"/>
  <c r="E419" i="5"/>
  <c r="X419" i="5" s="1"/>
  <c r="V420" i="5"/>
  <c r="E420" i="5"/>
  <c r="X420" i="5" s="1"/>
  <c r="V421" i="5"/>
  <c r="E421" i="5"/>
  <c r="X421" i="5" s="1"/>
  <c r="V422" i="5"/>
  <c r="E422" i="5"/>
  <c r="X422" i="5" s="1"/>
  <c r="V423" i="5"/>
  <c r="E423" i="5"/>
  <c r="V424" i="5"/>
  <c r="E424" i="5"/>
  <c r="X424" i="5" s="1"/>
  <c r="V425" i="5"/>
  <c r="E425" i="5"/>
  <c r="X425" i="5" s="1"/>
  <c r="V426" i="5"/>
  <c r="E426" i="5"/>
  <c r="X426" i="5" s="1"/>
  <c r="V427" i="5"/>
  <c r="E427" i="5"/>
  <c r="X427" i="5" s="1"/>
  <c r="V428" i="5"/>
  <c r="E428" i="5"/>
  <c r="X428" i="5" s="1"/>
  <c r="V429" i="5"/>
  <c r="E429" i="5"/>
  <c r="V430" i="5"/>
  <c r="E430" i="5"/>
  <c r="X430" i="5" s="1"/>
  <c r="V431" i="5"/>
  <c r="E431" i="5"/>
  <c r="X431" i="5" s="1"/>
  <c r="V432" i="5"/>
  <c r="E432" i="5"/>
  <c r="X432" i="5" s="1"/>
  <c r="V433" i="5"/>
  <c r="E433" i="5"/>
  <c r="X433" i="5" s="1"/>
  <c r="V434" i="5"/>
  <c r="E434" i="5"/>
  <c r="X434" i="5" s="1"/>
  <c r="V435" i="5"/>
  <c r="E435" i="5"/>
  <c r="V436" i="5"/>
  <c r="E436" i="5"/>
  <c r="V437" i="5"/>
  <c r="E437" i="5"/>
  <c r="X437" i="5" s="1"/>
  <c r="V438" i="5"/>
  <c r="E438" i="5"/>
  <c r="X438" i="5" s="1"/>
  <c r="V439" i="5"/>
  <c r="E439" i="5"/>
  <c r="X439" i="5" s="1"/>
  <c r="V440" i="5"/>
  <c r="E440" i="5"/>
  <c r="X440" i="5" s="1"/>
  <c r="V441" i="5"/>
  <c r="E441" i="5"/>
  <c r="V442" i="5"/>
  <c r="E442" i="5"/>
  <c r="X442" i="5" s="1"/>
  <c r="V443" i="5"/>
  <c r="E443" i="5"/>
  <c r="X443" i="5" s="1"/>
  <c r="V444" i="5"/>
  <c r="E444" i="5"/>
  <c r="X444" i="5" s="1"/>
  <c r="V445" i="5"/>
  <c r="E445" i="5"/>
  <c r="X445" i="5" s="1"/>
  <c r="V446" i="5"/>
  <c r="E446" i="5"/>
  <c r="X446" i="5" s="1"/>
  <c r="V447" i="5"/>
  <c r="E447" i="5"/>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V460" i="5"/>
  <c r="E460" i="5"/>
  <c r="X460" i="5" s="1"/>
  <c r="V461" i="5"/>
  <c r="E461" i="5"/>
  <c r="X461" i="5" s="1"/>
  <c r="V462" i="5"/>
  <c r="E462" i="5"/>
  <c r="X462" i="5" s="1"/>
  <c r="V463" i="5"/>
  <c r="E463" i="5"/>
  <c r="X463" i="5" s="1"/>
  <c r="V464" i="5"/>
  <c r="E464" i="5"/>
  <c r="X464" i="5" s="1"/>
  <c r="V465" i="5"/>
  <c r="E465" i="5"/>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V478" i="5"/>
  <c r="E478" i="5"/>
  <c r="X478" i="5" s="1"/>
  <c r="V479" i="5"/>
  <c r="E479" i="5"/>
  <c r="X479" i="5" s="1"/>
  <c r="V480" i="5"/>
  <c r="E480" i="5"/>
  <c r="X480" i="5" s="1"/>
  <c r="V481" i="5"/>
  <c r="E481" i="5"/>
  <c r="X481" i="5" s="1"/>
  <c r="V482" i="5"/>
  <c r="E482" i="5"/>
  <c r="X482" i="5" s="1"/>
  <c r="V483" i="5"/>
  <c r="E483" i="5"/>
  <c r="V484" i="5"/>
  <c r="E484" i="5"/>
  <c r="X484" i="5" s="1"/>
  <c r="V485" i="5"/>
  <c r="E485" i="5"/>
  <c r="X485" i="5" s="1"/>
  <c r="V486" i="5"/>
  <c r="E486" i="5"/>
  <c r="X486" i="5" s="1"/>
  <c r="V487" i="5"/>
  <c r="E487" i="5"/>
  <c r="X487" i="5" s="1"/>
  <c r="V488" i="5"/>
  <c r="E488" i="5"/>
  <c r="X488" i="5" s="1"/>
  <c r="V489" i="5"/>
  <c r="E489" i="5"/>
  <c r="V490" i="5"/>
  <c r="E490" i="5"/>
  <c r="X490" i="5" s="1"/>
  <c r="V491" i="5"/>
  <c r="E491" i="5"/>
  <c r="X491" i="5" s="1"/>
  <c r="V492" i="5"/>
  <c r="E492" i="5"/>
  <c r="X492" i="5" s="1"/>
  <c r="V493" i="5"/>
  <c r="E493" i="5"/>
  <c r="X493" i="5" s="1"/>
  <c r="V494" i="5"/>
  <c r="E494" i="5"/>
  <c r="X494" i="5" s="1"/>
  <c r="V495" i="5"/>
  <c r="E495" i="5"/>
  <c r="V496" i="5"/>
  <c r="E496" i="5"/>
  <c r="X496" i="5" s="1"/>
  <c r="V497" i="5"/>
  <c r="E497" i="5"/>
  <c r="X497" i="5" s="1"/>
  <c r="V498" i="5"/>
  <c r="E498" i="5"/>
  <c r="X498" i="5" s="1"/>
  <c r="V499" i="5"/>
  <c r="E499" i="5"/>
  <c r="X499" i="5" s="1"/>
  <c r="V500" i="5"/>
  <c r="E500" i="5"/>
  <c r="X500" i="5" s="1"/>
  <c r="V501" i="5"/>
  <c r="E501" i="5"/>
  <c r="V502" i="5"/>
  <c r="E502" i="5"/>
  <c r="X502" i="5" s="1"/>
  <c r="V503" i="5"/>
  <c r="E503" i="5"/>
  <c r="X503" i="5" s="1"/>
  <c r="V504" i="5"/>
  <c r="E504" i="5"/>
  <c r="X504" i="5" s="1"/>
  <c r="V505" i="5"/>
  <c r="E505" i="5"/>
  <c r="X505" i="5" s="1"/>
  <c r="V506" i="5"/>
  <c r="E506" i="5"/>
  <c r="X506" i="5" s="1"/>
  <c r="V507" i="5"/>
  <c r="E507" i="5"/>
  <c r="V508" i="5"/>
  <c r="E508" i="5"/>
  <c r="X508" i="5" s="1"/>
  <c r="V509" i="5"/>
  <c r="E509" i="5"/>
  <c r="X509" i="5" s="1"/>
  <c r="V510" i="5"/>
  <c r="E510" i="5"/>
  <c r="X510" i="5" s="1"/>
  <c r="V511" i="5"/>
  <c r="E511" i="5"/>
  <c r="X511" i="5" s="1"/>
  <c r="V512" i="5"/>
  <c r="E512" i="5"/>
  <c r="X512" i="5" s="1"/>
  <c r="V513" i="5"/>
  <c r="E513" i="5"/>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V550" i="5"/>
  <c r="E550" i="5"/>
  <c r="X550" i="5" s="1"/>
  <c r="V551" i="5"/>
  <c r="E551" i="5"/>
  <c r="X551" i="5" s="1"/>
  <c r="V552" i="5"/>
  <c r="E552" i="5"/>
  <c r="X552" i="5" s="1"/>
  <c r="V553" i="5"/>
  <c r="E553" i="5"/>
  <c r="X553" i="5" s="1"/>
  <c r="V554" i="5"/>
  <c r="E554" i="5"/>
  <c r="X554" i="5" s="1"/>
  <c r="V555" i="5"/>
  <c r="E555" i="5"/>
  <c r="V556" i="5"/>
  <c r="E556" i="5"/>
  <c r="X556" i="5" s="1"/>
  <c r="V557" i="5"/>
  <c r="E557" i="5"/>
  <c r="X557" i="5" s="1"/>
  <c r="V558" i="5"/>
  <c r="E558" i="5"/>
  <c r="X558" i="5" s="1"/>
  <c r="V559" i="5"/>
  <c r="E559" i="5"/>
  <c r="X559" i="5" s="1"/>
  <c r="V560" i="5"/>
  <c r="E560" i="5"/>
  <c r="X560" i="5" s="1"/>
  <c r="V561" i="5"/>
  <c r="E561" i="5"/>
  <c r="V562" i="5"/>
  <c r="E562" i="5"/>
  <c r="X562" i="5" s="1"/>
  <c r="V563" i="5"/>
  <c r="E563" i="5"/>
  <c r="X563" i="5" s="1"/>
  <c r="V564" i="5"/>
  <c r="E564" i="5"/>
  <c r="X564" i="5" s="1"/>
  <c r="V565" i="5"/>
  <c r="E565" i="5"/>
  <c r="X565" i="5" s="1"/>
  <c r="V566" i="5"/>
  <c r="E566" i="5"/>
  <c r="X566" i="5" s="1"/>
  <c r="V567" i="5"/>
  <c r="E567" i="5"/>
  <c r="V568" i="5"/>
  <c r="E568" i="5"/>
  <c r="X568" i="5" s="1"/>
  <c r="V569" i="5"/>
  <c r="E569" i="5"/>
  <c r="X569" i="5" s="1"/>
  <c r="V570" i="5"/>
  <c r="E570" i="5"/>
  <c r="X570" i="5" s="1"/>
  <c r="V571" i="5"/>
  <c r="E571" i="5"/>
  <c r="X571" i="5" s="1"/>
  <c r="V572" i="5"/>
  <c r="E572" i="5"/>
  <c r="X572" i="5" s="1"/>
  <c r="V573" i="5"/>
  <c r="E573" i="5"/>
  <c r="V574" i="5"/>
  <c r="E574" i="5"/>
  <c r="X574" i="5" s="1"/>
  <c r="V575" i="5"/>
  <c r="E575" i="5"/>
  <c r="X575" i="5" s="1"/>
  <c r="V576" i="5"/>
  <c r="E576" i="5"/>
  <c r="X576" i="5" s="1"/>
  <c r="V577" i="5"/>
  <c r="E577" i="5"/>
  <c r="X577" i="5" s="1"/>
  <c r="V578" i="5"/>
  <c r="E578" i="5"/>
  <c r="X578" i="5" s="1"/>
  <c r="V579" i="5"/>
  <c r="E579" i="5"/>
  <c r="V580" i="5"/>
  <c r="E580" i="5"/>
  <c r="X580" i="5" s="1"/>
  <c r="V581" i="5"/>
  <c r="E581" i="5"/>
  <c r="X581" i="5" s="1"/>
  <c r="V582" i="5"/>
  <c r="E582" i="5"/>
  <c r="X582" i="5" s="1"/>
  <c r="V583" i="5"/>
  <c r="E583" i="5"/>
  <c r="X583" i="5" s="1"/>
  <c r="V584" i="5"/>
  <c r="E584" i="5"/>
  <c r="X584" i="5" s="1"/>
  <c r="V585" i="5"/>
  <c r="E585" i="5"/>
  <c r="V586" i="5"/>
  <c r="E586" i="5"/>
  <c r="X586" i="5" s="1"/>
  <c r="V587" i="5"/>
  <c r="E587" i="5"/>
  <c r="X587" i="5" s="1"/>
  <c r="V588" i="5"/>
  <c r="E588" i="5"/>
  <c r="X588" i="5" s="1"/>
  <c r="V589" i="5"/>
  <c r="E589" i="5"/>
  <c r="X589" i="5" s="1"/>
  <c r="V590" i="5"/>
  <c r="E590" i="5"/>
  <c r="X590" i="5" s="1"/>
  <c r="V591" i="5"/>
  <c r="E591" i="5"/>
  <c r="V592" i="5"/>
  <c r="E592" i="5"/>
  <c r="V593" i="5"/>
  <c r="E593" i="5"/>
  <c r="X593" i="5" s="1"/>
  <c r="V594" i="5"/>
  <c r="E594" i="5"/>
  <c r="X594" i="5" s="1"/>
  <c r="V595" i="5"/>
  <c r="E595" i="5"/>
  <c r="X595" i="5" s="1"/>
  <c r="V596" i="5"/>
  <c r="E596" i="5"/>
  <c r="X596" i="5" s="1"/>
  <c r="V597" i="5"/>
  <c r="E597" i="5"/>
  <c r="V598" i="5"/>
  <c r="E598" i="5"/>
  <c r="X598" i="5" s="1"/>
  <c r="V599" i="5"/>
  <c r="E599" i="5"/>
  <c r="X599" i="5" s="1"/>
  <c r="V600" i="5"/>
  <c r="E600" i="5"/>
  <c r="X600" i="5" s="1"/>
  <c r="V601" i="5"/>
  <c r="E601" i="5"/>
  <c r="X601" i="5" s="1"/>
  <c r="V602" i="5"/>
  <c r="E602" i="5"/>
  <c r="X602" i="5" s="1"/>
  <c r="V603" i="5"/>
  <c r="E603" i="5"/>
  <c r="V604" i="5"/>
  <c r="E604" i="5"/>
  <c r="X604" i="5" s="1"/>
  <c r="V605" i="5"/>
  <c r="E605" i="5"/>
  <c r="X605" i="5" s="1"/>
  <c r="V606" i="5"/>
  <c r="E606" i="5"/>
  <c r="X606" i="5" s="1"/>
  <c r="V607" i="5"/>
  <c r="E607" i="5"/>
  <c r="X607" i="5" s="1"/>
  <c r="V608" i="5"/>
  <c r="E608" i="5"/>
  <c r="X608" i="5" s="1"/>
  <c r="V609" i="5"/>
  <c r="E609" i="5"/>
  <c r="V610" i="5"/>
  <c r="E610" i="5"/>
  <c r="X610" i="5" s="1"/>
  <c r="V611" i="5"/>
  <c r="E611" i="5"/>
  <c r="X611" i="5" s="1"/>
  <c r="V612" i="5"/>
  <c r="E612" i="5"/>
  <c r="X612" i="5" s="1"/>
  <c r="V613" i="5"/>
  <c r="E613" i="5"/>
  <c r="X613" i="5" s="1"/>
  <c r="V614" i="5"/>
  <c r="E614" i="5"/>
  <c r="X614" i="5" s="1"/>
  <c r="V615" i="5"/>
  <c r="E615" i="5"/>
  <c r="V616" i="5"/>
  <c r="E616" i="5"/>
  <c r="X616" i="5" s="1"/>
  <c r="V617" i="5"/>
  <c r="E617" i="5"/>
  <c r="X617" i="5" s="1"/>
  <c r="V618" i="5"/>
  <c r="E618" i="5"/>
  <c r="X618" i="5" s="1"/>
  <c r="V619" i="5"/>
  <c r="E619" i="5"/>
  <c r="X619" i="5" s="1"/>
  <c r="V620" i="5"/>
  <c r="E620" i="5"/>
  <c r="X620" i="5" s="1"/>
  <c r="V621" i="5"/>
  <c r="E621" i="5"/>
  <c r="V622" i="5"/>
  <c r="E622" i="5"/>
  <c r="X622" i="5" s="1"/>
  <c r="V623" i="5"/>
  <c r="E623" i="5"/>
  <c r="X623" i="5" s="1"/>
  <c r="V624" i="5"/>
  <c r="E624" i="5"/>
  <c r="X624" i="5" s="1"/>
  <c r="V625" i="5"/>
  <c r="E625" i="5"/>
  <c r="X625" i="5" s="1"/>
  <c r="V626" i="5"/>
  <c r="E626" i="5"/>
  <c r="X626" i="5" s="1"/>
  <c r="V627" i="5"/>
  <c r="E627" i="5"/>
  <c r="V628" i="5"/>
  <c r="E628" i="5"/>
  <c r="X628" i="5" s="1"/>
  <c r="V629" i="5"/>
  <c r="E629" i="5"/>
  <c r="X629" i="5" s="1"/>
  <c r="V630" i="5"/>
  <c r="E630" i="5"/>
  <c r="X630" i="5" s="1"/>
  <c r="V631" i="5"/>
  <c r="E631" i="5"/>
  <c r="X631" i="5" s="1"/>
  <c r="V632" i="5"/>
  <c r="E632" i="5"/>
  <c r="X632" i="5" s="1"/>
  <c r="V633" i="5"/>
  <c r="E633" i="5"/>
  <c r="V634" i="5"/>
  <c r="E634" i="5"/>
  <c r="X634" i="5" s="1"/>
  <c r="V635" i="5"/>
  <c r="E635" i="5"/>
  <c r="X635" i="5" s="1"/>
  <c r="V636" i="5"/>
  <c r="E636" i="5"/>
  <c r="X636" i="5" s="1"/>
  <c r="V637" i="5"/>
  <c r="E637" i="5"/>
  <c r="X637" i="5" s="1"/>
  <c r="V638" i="5"/>
  <c r="E638" i="5"/>
  <c r="X638" i="5" s="1"/>
  <c r="V639" i="5"/>
  <c r="E639" i="5"/>
  <c r="V640" i="5"/>
  <c r="E640" i="5"/>
  <c r="X640" i="5" s="1"/>
  <c r="V641" i="5"/>
  <c r="E641" i="5"/>
  <c r="X641" i="5" s="1"/>
  <c r="V642" i="5"/>
  <c r="E642" i="5"/>
  <c r="X642" i="5" s="1"/>
  <c r="V643" i="5"/>
  <c r="E643" i="5"/>
  <c r="X643" i="5" s="1"/>
  <c r="V644" i="5"/>
  <c r="E644" i="5"/>
  <c r="X644" i="5" s="1"/>
  <c r="V645" i="5"/>
  <c r="E645" i="5"/>
  <c r="V646" i="5"/>
  <c r="E646" i="5"/>
  <c r="X646" i="5" s="1"/>
  <c r="V647" i="5"/>
  <c r="E647" i="5"/>
  <c r="X647" i="5" s="1"/>
  <c r="V648" i="5"/>
  <c r="E648" i="5"/>
  <c r="X648" i="5" s="1"/>
  <c r="V649" i="5"/>
  <c r="E649" i="5"/>
  <c r="X649" i="5" s="1"/>
  <c r="V650" i="5"/>
  <c r="E650" i="5"/>
  <c r="X650" i="5" s="1"/>
  <c r="V651" i="5"/>
  <c r="E651" i="5"/>
  <c r="V652" i="5"/>
  <c r="E652" i="5"/>
  <c r="X652" i="5" s="1"/>
  <c r="V653" i="5"/>
  <c r="E653" i="5"/>
  <c r="X653" i="5" s="1"/>
  <c r="V654" i="5"/>
  <c r="E654" i="5"/>
  <c r="X654" i="5" s="1"/>
  <c r="V655" i="5"/>
  <c r="E655" i="5"/>
  <c r="X655" i="5" s="1"/>
  <c r="V656" i="5"/>
  <c r="E656" i="5"/>
  <c r="X656" i="5" s="1"/>
  <c r="V657" i="5"/>
  <c r="E657" i="5"/>
  <c r="V658" i="5"/>
  <c r="E658" i="5"/>
  <c r="X658" i="5" s="1"/>
  <c r="V659" i="5"/>
  <c r="E659" i="5"/>
  <c r="X659" i="5" s="1"/>
  <c r="V660" i="5"/>
  <c r="E660" i="5"/>
  <c r="X660" i="5" s="1"/>
  <c r="V661" i="5"/>
  <c r="E661" i="5"/>
  <c r="X661" i="5" s="1"/>
  <c r="V662" i="5"/>
  <c r="E662" i="5"/>
  <c r="X662" i="5" s="1"/>
  <c r="V663" i="5"/>
  <c r="E663" i="5"/>
  <c r="V664" i="5"/>
  <c r="E664" i="5"/>
  <c r="X664" i="5" s="1"/>
  <c r="V665" i="5"/>
  <c r="E665" i="5"/>
  <c r="X665" i="5" s="1"/>
  <c r="V666" i="5"/>
  <c r="E666" i="5"/>
  <c r="X666" i="5" s="1"/>
  <c r="V667" i="5"/>
  <c r="E667" i="5"/>
  <c r="X667" i="5" s="1"/>
  <c r="V668" i="5"/>
  <c r="E668" i="5"/>
  <c r="X668" i="5" s="1"/>
  <c r="V669" i="5"/>
  <c r="E669" i="5"/>
  <c r="V670" i="5"/>
  <c r="E670" i="5"/>
  <c r="X670" i="5" s="1"/>
  <c r="V671" i="5"/>
  <c r="E671" i="5"/>
  <c r="X671" i="5" s="1"/>
  <c r="V672" i="5"/>
  <c r="E672" i="5"/>
  <c r="X672" i="5" s="1"/>
  <c r="V673" i="5"/>
  <c r="E673" i="5"/>
  <c r="X673" i="5" s="1"/>
  <c r="V674" i="5"/>
  <c r="E674" i="5"/>
  <c r="X674" i="5" s="1"/>
  <c r="V675" i="5"/>
  <c r="E675" i="5"/>
  <c r="V676" i="5"/>
  <c r="E676" i="5"/>
  <c r="X676" i="5" s="1"/>
  <c r="V677" i="5"/>
  <c r="E677" i="5"/>
  <c r="X677" i="5" s="1"/>
  <c r="V678" i="5"/>
  <c r="E678" i="5"/>
  <c r="X678" i="5" s="1"/>
  <c r="V679" i="5"/>
  <c r="E679" i="5"/>
  <c r="X679" i="5" s="1"/>
  <c r="V680" i="5"/>
  <c r="E680" i="5"/>
  <c r="X680" i="5" s="1"/>
  <c r="V681" i="5"/>
  <c r="E681" i="5"/>
  <c r="V682" i="5"/>
  <c r="E682" i="5"/>
  <c r="X682" i="5" s="1"/>
  <c r="V683" i="5"/>
  <c r="E683" i="5"/>
  <c r="X683" i="5" s="1"/>
  <c r="V684" i="5"/>
  <c r="E684" i="5"/>
  <c r="X684" i="5" s="1"/>
  <c r="V685" i="5"/>
  <c r="E685" i="5"/>
  <c r="X685" i="5" s="1"/>
  <c r="V686" i="5"/>
  <c r="E686" i="5"/>
  <c r="X686" i="5" s="1"/>
  <c r="V687" i="5"/>
  <c r="E687" i="5"/>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V700" i="5"/>
  <c r="E700" i="5"/>
  <c r="X700" i="5" s="1"/>
  <c r="V701" i="5"/>
  <c r="E701" i="5"/>
  <c r="X701" i="5" s="1"/>
  <c r="V702" i="5"/>
  <c r="E702" i="5"/>
  <c r="X702" i="5" s="1"/>
  <c r="V703" i="5"/>
  <c r="E703" i="5"/>
  <c r="X703" i="5" s="1"/>
  <c r="V704" i="5"/>
  <c r="E704" i="5"/>
  <c r="X704" i="5" s="1"/>
  <c r="V705" i="5"/>
  <c r="E705" i="5"/>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V748" i="5"/>
  <c r="E748" i="5"/>
  <c r="X748" i="5" s="1"/>
  <c r="V749" i="5"/>
  <c r="E749" i="5"/>
  <c r="X749" i="5" s="1"/>
  <c r="V750" i="5"/>
  <c r="E750" i="5"/>
  <c r="X750" i="5" s="1"/>
  <c r="V751" i="5"/>
  <c r="E751" i="5"/>
  <c r="X751" i="5" s="1"/>
  <c r="V752" i="5"/>
  <c r="E752" i="5"/>
  <c r="X752" i="5" s="1"/>
  <c r="V753" i="5"/>
  <c r="E753" i="5"/>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V772" i="5"/>
  <c r="E772" i="5"/>
  <c r="X772" i="5" s="1"/>
  <c r="V773" i="5"/>
  <c r="E773" i="5"/>
  <c r="X773" i="5" s="1"/>
  <c r="V774" i="5"/>
  <c r="E774" i="5"/>
  <c r="X774" i="5" s="1"/>
  <c r="V775" i="5"/>
  <c r="E775" i="5"/>
  <c r="X775" i="5" s="1"/>
  <c r="V776" i="5"/>
  <c r="E776" i="5"/>
  <c r="X776" i="5" s="1"/>
  <c r="V777" i="5"/>
  <c r="E777" i="5"/>
  <c r="V778" i="5"/>
  <c r="E778" i="5"/>
  <c r="X778" i="5" s="1"/>
  <c r="V779" i="5"/>
  <c r="E779" i="5"/>
  <c r="X779" i="5" s="1"/>
  <c r="V780" i="5"/>
  <c r="E780" i="5"/>
  <c r="X780" i="5" s="1"/>
  <c r="V781" i="5"/>
  <c r="E781" i="5"/>
  <c r="X781" i="5" s="1"/>
  <c r="V782" i="5"/>
  <c r="E782" i="5"/>
  <c r="X782" i="5" s="1"/>
  <c r="V783" i="5"/>
  <c r="E783" i="5"/>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V802" i="5"/>
  <c r="E802" i="5"/>
  <c r="X802" i="5" s="1"/>
  <c r="V803" i="5"/>
  <c r="E803" i="5"/>
  <c r="X803" i="5" s="1"/>
  <c r="V804" i="5"/>
  <c r="E804" i="5"/>
  <c r="X804" i="5" s="1"/>
  <c r="V805" i="5"/>
  <c r="E805" i="5"/>
  <c r="X805" i="5" s="1"/>
  <c r="V806" i="5"/>
  <c r="E806" i="5"/>
  <c r="X806" i="5" s="1"/>
  <c r="V807" i="5"/>
  <c r="E807" i="5"/>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V832" i="5"/>
  <c r="E832" i="5"/>
  <c r="X832" i="5" s="1"/>
  <c r="V833" i="5"/>
  <c r="E833" i="5"/>
  <c r="X833" i="5" s="1"/>
  <c r="V834" i="5"/>
  <c r="E834" i="5"/>
  <c r="X834" i="5" s="1"/>
  <c r="V835" i="5"/>
  <c r="E835" i="5"/>
  <c r="X835" i="5" s="1"/>
  <c r="V836" i="5"/>
  <c r="E836" i="5"/>
  <c r="X836" i="5" s="1"/>
  <c r="V837" i="5"/>
  <c r="E837" i="5"/>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V862" i="5"/>
  <c r="E862" i="5"/>
  <c r="X862" i="5" s="1"/>
  <c r="V863" i="5"/>
  <c r="E863" i="5"/>
  <c r="X863" i="5" s="1"/>
  <c r="V864" i="5"/>
  <c r="E864" i="5"/>
  <c r="X864" i="5" s="1"/>
  <c r="V865" i="5"/>
  <c r="E865" i="5"/>
  <c r="X865" i="5" s="1"/>
  <c r="V866" i="5"/>
  <c r="E866" i="5"/>
  <c r="X866" i="5" s="1"/>
  <c r="V867" i="5"/>
  <c r="E867" i="5"/>
  <c r="V868" i="5"/>
  <c r="E868" i="5"/>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V880" i="5"/>
  <c r="E880" i="5"/>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V928" i="5"/>
  <c r="E928" i="5"/>
  <c r="X928" i="5" s="1"/>
  <c r="V929" i="5"/>
  <c r="E929" i="5"/>
  <c r="X929" i="5" s="1"/>
  <c r="V930" i="5"/>
  <c r="E930" i="5"/>
  <c r="X930" i="5" s="1"/>
  <c r="V931" i="5"/>
  <c r="E931" i="5"/>
  <c r="X931" i="5" s="1"/>
  <c r="V932" i="5"/>
  <c r="E932" i="5"/>
  <c r="X932" i="5" s="1"/>
  <c r="V933" i="5"/>
  <c r="E933" i="5"/>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V988" i="5"/>
  <c r="E988" i="5"/>
  <c r="V989" i="5"/>
  <c r="E989" i="5"/>
  <c r="X989" i="5" s="1"/>
  <c r="V990" i="5"/>
  <c r="E990" i="5"/>
  <c r="X990" i="5" s="1"/>
  <c r="V991" i="5"/>
  <c r="E991" i="5"/>
  <c r="X991" i="5" s="1"/>
  <c r="V992" i="5"/>
  <c r="E992" i="5"/>
  <c r="X992" i="5" s="1"/>
  <c r="V993" i="5"/>
  <c r="E993" i="5"/>
  <c r="V994" i="5"/>
  <c r="E994" i="5"/>
  <c r="X994" i="5" s="1"/>
  <c r="V995" i="5"/>
  <c r="E995" i="5"/>
  <c r="X995" i="5" s="1"/>
  <c r="V996" i="5"/>
  <c r="E996" i="5"/>
  <c r="X996" i="5" s="1"/>
  <c r="V997" i="5"/>
  <c r="E997" i="5"/>
  <c r="X997" i="5" s="1"/>
  <c r="V998" i="5"/>
  <c r="E998" i="5"/>
  <c r="X998" i="5" s="1"/>
  <c r="V999" i="5"/>
  <c r="E999" i="5"/>
  <c r="V1000" i="5"/>
  <c r="E1000" i="5"/>
  <c r="X1000" i="5" s="1"/>
  <c r="V1001" i="5"/>
  <c r="E1001" i="5"/>
  <c r="X1001" i="5" s="1"/>
  <c r="V1002" i="5"/>
  <c r="E1002" i="5"/>
  <c r="X1002" i="5" s="1"/>
  <c r="V1003" i="5"/>
  <c r="E1003" i="5"/>
  <c r="X1003" i="5" s="1"/>
  <c r="V1004" i="5"/>
  <c r="E1004" i="5"/>
  <c r="X1004" i="5" s="1"/>
  <c r="V1005" i="5"/>
  <c r="E1005" i="5"/>
  <c r="V1006" i="5"/>
  <c r="E1006" i="5"/>
  <c r="X1006" i="5" s="1"/>
  <c r="V1007" i="5"/>
  <c r="E1007" i="5"/>
  <c r="X1007" i="5" s="1"/>
  <c r="V1008" i="5"/>
  <c r="E1008" i="5"/>
  <c r="X1008" i="5" s="1"/>
  <c r="V1009" i="5"/>
  <c r="E1009" i="5"/>
  <c r="X1009" i="5" s="1"/>
  <c r="V1010" i="5"/>
  <c r="E1010" i="5"/>
  <c r="X1010" i="5" s="1"/>
  <c r="V1011" i="5"/>
  <c r="E1011" i="5"/>
  <c r="V1012" i="5"/>
  <c r="E1012" i="5"/>
  <c r="X1012" i="5" s="1"/>
  <c r="V1013" i="5"/>
  <c r="E1013" i="5"/>
  <c r="X1013" i="5" s="1"/>
  <c r="V1014" i="5"/>
  <c r="E1014" i="5"/>
  <c r="X1014" i="5" s="1"/>
  <c r="V1015" i="5"/>
  <c r="E1015" i="5"/>
  <c r="X1015" i="5" s="1"/>
  <c r="V1016" i="5"/>
  <c r="E1016" i="5"/>
  <c r="X1016" i="5" s="1"/>
  <c r="V1017" i="5"/>
  <c r="E1017" i="5"/>
  <c r="V1018" i="5"/>
  <c r="E1018" i="5"/>
  <c r="X1018" i="5" s="1"/>
  <c r="V1019" i="5"/>
  <c r="E1019" i="5"/>
  <c r="X1019" i="5" s="1"/>
  <c r="V1020" i="5"/>
  <c r="E1020" i="5"/>
  <c r="X1020" i="5" s="1"/>
  <c r="V1021" i="5"/>
  <c r="E1021" i="5"/>
  <c r="X1021" i="5" s="1"/>
  <c r="V1022" i="5"/>
  <c r="E1022" i="5"/>
  <c r="X1022" i="5" s="1"/>
  <c r="V1023" i="5"/>
  <c r="E1023" i="5"/>
  <c r="V1024" i="5"/>
  <c r="E1024" i="5"/>
  <c r="X1024" i="5" s="1"/>
  <c r="V1025" i="5"/>
  <c r="E1025" i="5"/>
  <c r="X1025" i="5" s="1"/>
  <c r="V1026" i="5"/>
  <c r="E1026" i="5"/>
  <c r="X1026" i="5" s="1"/>
  <c r="V1027" i="5"/>
  <c r="E1027" i="5"/>
  <c r="X1027" i="5" s="1"/>
  <c r="V1028" i="5"/>
  <c r="E1028" i="5"/>
  <c r="X1028" i="5" s="1"/>
  <c r="V1029" i="5"/>
  <c r="E1029" i="5"/>
  <c r="V1030" i="5"/>
  <c r="E1030" i="5"/>
  <c r="X1030" i="5" s="1"/>
  <c r="V1031" i="5"/>
  <c r="E1031" i="5"/>
  <c r="X1031" i="5" s="1"/>
  <c r="V1032" i="5"/>
  <c r="E1032" i="5"/>
  <c r="X1032" i="5" s="1"/>
  <c r="V1033" i="5"/>
  <c r="E1033" i="5"/>
  <c r="X1033" i="5" s="1"/>
  <c r="V1034" i="5"/>
  <c r="E1034" i="5"/>
  <c r="X1034" i="5" s="1"/>
  <c r="V1035" i="5"/>
  <c r="E1035" i="5"/>
  <c r="V1036" i="5"/>
  <c r="E1036" i="5"/>
  <c r="X1036" i="5" s="1"/>
  <c r="V1037" i="5"/>
  <c r="E1037" i="5"/>
  <c r="X1037" i="5" s="1"/>
  <c r="V1038" i="5"/>
  <c r="E1038" i="5"/>
  <c r="X1038" i="5" s="1"/>
  <c r="V1039" i="5"/>
  <c r="E1039" i="5"/>
  <c r="X1039" i="5" s="1"/>
  <c r="V1040" i="5"/>
  <c r="E1040" i="5"/>
  <c r="X1040" i="5" s="1"/>
  <c r="V1041" i="5"/>
  <c r="E1041" i="5"/>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V1066" i="5"/>
  <c r="E1066" i="5"/>
  <c r="X1066" i="5" s="1"/>
  <c r="V1067" i="5"/>
  <c r="E1067" i="5"/>
  <c r="X1067" i="5" s="1"/>
  <c r="V1068" i="5"/>
  <c r="E1068" i="5"/>
  <c r="X1068" i="5" s="1"/>
  <c r="V1069" i="5"/>
  <c r="E1069" i="5"/>
  <c r="X1069" i="5" s="1"/>
  <c r="V1070" i="5"/>
  <c r="E1070" i="5"/>
  <c r="X1070" i="5" s="1"/>
  <c r="V1071" i="5"/>
  <c r="E1071" i="5"/>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V1084" i="5"/>
  <c r="E1084" i="5"/>
  <c r="X1084" i="5" s="1"/>
  <c r="V1085" i="5"/>
  <c r="E1085" i="5"/>
  <c r="X1085" i="5" s="1"/>
  <c r="V1086" i="5"/>
  <c r="E1086" i="5"/>
  <c r="X1086" i="5" s="1"/>
  <c r="V1087" i="5"/>
  <c r="E1087" i="5"/>
  <c r="X1087" i="5" s="1"/>
  <c r="V1088" i="5"/>
  <c r="E1088" i="5"/>
  <c r="X1088" i="5" s="1"/>
  <c r="V1089" i="5"/>
  <c r="E1089" i="5"/>
  <c r="V1090" i="5"/>
  <c r="E1090" i="5"/>
  <c r="X1090" i="5" s="1"/>
  <c r="V1091" i="5"/>
  <c r="E1091" i="5"/>
  <c r="X1091" i="5" s="1"/>
  <c r="V1092" i="5"/>
  <c r="E1092" i="5"/>
  <c r="X1092" i="5" s="1"/>
  <c r="V1093" i="5"/>
  <c r="E1093" i="5"/>
  <c r="X1093" i="5" s="1"/>
  <c r="V1094" i="5"/>
  <c r="E1094" i="5"/>
  <c r="X1094" i="5" s="1"/>
  <c r="V1095" i="5"/>
  <c r="E1095" i="5"/>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V1108" i="5"/>
  <c r="E1108" i="5"/>
  <c r="X1108" i="5" s="1"/>
  <c r="V1109" i="5"/>
  <c r="E1109" i="5"/>
  <c r="X1109" i="5" s="1"/>
  <c r="V1110" i="5"/>
  <c r="E1110" i="5"/>
  <c r="X1110" i="5" s="1"/>
  <c r="V1111" i="5"/>
  <c r="E1111" i="5"/>
  <c r="X1111" i="5" s="1"/>
  <c r="V1112" i="5"/>
  <c r="E1112" i="5"/>
  <c r="X1112" i="5" s="1"/>
  <c r="V1113" i="5"/>
  <c r="E1113" i="5"/>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V1126" i="5"/>
  <c r="E1126" i="5"/>
  <c r="V1127" i="5"/>
  <c r="E1127" i="5"/>
  <c r="X1127" i="5" s="1"/>
  <c r="V1128" i="5"/>
  <c r="E1128" i="5"/>
  <c r="X1128" i="5" s="1"/>
  <c r="V1129" i="5"/>
  <c r="E1129" i="5"/>
  <c r="X1129" i="5" s="1"/>
  <c r="V1130" i="5"/>
  <c r="E1130" i="5"/>
  <c r="X1130" i="5" s="1"/>
  <c r="V1131" i="5"/>
  <c r="E1131" i="5"/>
  <c r="V1132" i="5"/>
  <c r="E1132" i="5"/>
  <c r="X1132" i="5" s="1"/>
  <c r="V1133" i="5"/>
  <c r="E1133" i="5"/>
  <c r="X1133" i="5" s="1"/>
  <c r="V1134" i="5"/>
  <c r="E1134" i="5"/>
  <c r="X1134" i="5" s="1"/>
  <c r="V1135" i="5"/>
  <c r="E1135" i="5"/>
  <c r="X1135" i="5" s="1"/>
  <c r="V1136" i="5"/>
  <c r="E1136" i="5"/>
  <c r="X1136" i="5" s="1"/>
  <c r="V1137" i="5"/>
  <c r="E1137" i="5"/>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V1204" i="5"/>
  <c r="E1204" i="5"/>
  <c r="X1204" i="5" s="1"/>
  <c r="V1205" i="5"/>
  <c r="E1205" i="5"/>
  <c r="X1205" i="5" s="1"/>
  <c r="V1206" i="5"/>
  <c r="E1206" i="5"/>
  <c r="X1206" i="5" s="1"/>
  <c r="V1207" i="5"/>
  <c r="E1207" i="5"/>
  <c r="X1207" i="5" s="1"/>
  <c r="V1208" i="5"/>
  <c r="E1208" i="5"/>
  <c r="X1208" i="5" s="1"/>
  <c r="V1209" i="5"/>
  <c r="E1209" i="5"/>
  <c r="V1210" i="5"/>
  <c r="E1210" i="5"/>
  <c r="X1210" i="5" s="1"/>
  <c r="V1211" i="5"/>
  <c r="E1211" i="5"/>
  <c r="X1211" i="5" s="1"/>
  <c r="V1212" i="5"/>
  <c r="E1212" i="5"/>
  <c r="X1212" i="5" s="1"/>
  <c r="V1213" i="5"/>
  <c r="E1213" i="5"/>
  <c r="X1213" i="5" s="1"/>
  <c r="V1214" i="5"/>
  <c r="E1214" i="5"/>
  <c r="X1214" i="5" s="1"/>
  <c r="V1215" i="5"/>
  <c r="E1215" i="5"/>
  <c r="V1216" i="5"/>
  <c r="E1216" i="5"/>
  <c r="X1216" i="5" s="1"/>
  <c r="V1217" i="5"/>
  <c r="E1217" i="5"/>
  <c r="X1217" i="5" s="1"/>
  <c r="V1218" i="5"/>
  <c r="E1218" i="5"/>
  <c r="X1218" i="5" s="1"/>
  <c r="V1219" i="5"/>
  <c r="E1219" i="5"/>
  <c r="X1219" i="5" s="1"/>
  <c r="V1220" i="5"/>
  <c r="E1220" i="5"/>
  <c r="X1220" i="5" s="1"/>
  <c r="V1221" i="5"/>
  <c r="E1221" i="5"/>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V1264" i="5"/>
  <c r="E1264" i="5"/>
  <c r="X1264" i="5" s="1"/>
  <c r="V1265" i="5"/>
  <c r="E1265" i="5"/>
  <c r="X1265" i="5" s="1"/>
  <c r="V1266" i="5"/>
  <c r="E1266" i="5"/>
  <c r="X1266" i="5" s="1"/>
  <c r="V1267" i="5"/>
  <c r="E1267" i="5"/>
  <c r="X1267" i="5" s="1"/>
  <c r="V1268" i="5"/>
  <c r="E1268" i="5"/>
  <c r="X1268" i="5" s="1"/>
  <c r="V1269" i="5"/>
  <c r="E1269" i="5"/>
  <c r="V1270" i="5"/>
  <c r="E1270" i="5"/>
  <c r="X1270" i="5" s="1"/>
  <c r="V1271" i="5"/>
  <c r="E1271" i="5"/>
  <c r="X1271" i="5" s="1"/>
  <c r="V1272" i="5"/>
  <c r="E1272" i="5"/>
  <c r="X1272" i="5" s="1"/>
  <c r="V1273" i="5"/>
  <c r="E1273" i="5"/>
  <c r="X1273" i="5" s="1"/>
  <c r="V1274" i="5"/>
  <c r="E1274" i="5"/>
  <c r="X1274" i="5" s="1"/>
  <c r="V1275" i="5"/>
  <c r="E1275" i="5"/>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V1300" i="5"/>
  <c r="E1300" i="5"/>
  <c r="X1300" i="5" s="1"/>
  <c r="V1301" i="5"/>
  <c r="E1301" i="5"/>
  <c r="X1301" i="5" s="1"/>
  <c r="V1302" i="5"/>
  <c r="E1302" i="5"/>
  <c r="X1302" i="5" s="1"/>
  <c r="V1303" i="5"/>
  <c r="E1303" i="5"/>
  <c r="X1303" i="5" s="1"/>
  <c r="V1304" i="5"/>
  <c r="E1304" i="5"/>
  <c r="X1304" i="5" s="1"/>
  <c r="V1305" i="5"/>
  <c r="E1305" i="5"/>
  <c r="V1306" i="5"/>
  <c r="E1306" i="5"/>
  <c r="X1306" i="5" s="1"/>
  <c r="V1307" i="5"/>
  <c r="E1307" i="5"/>
  <c r="X1307" i="5" s="1"/>
  <c r="V1308" i="5"/>
  <c r="E1308" i="5"/>
  <c r="X1308" i="5" s="1"/>
  <c r="V1309" i="5"/>
  <c r="E1309" i="5"/>
  <c r="X1309" i="5" s="1"/>
  <c r="V1310" i="5"/>
  <c r="E1310" i="5"/>
  <c r="X1310" i="5" s="1"/>
  <c r="V1311" i="5"/>
  <c r="E1311" i="5"/>
  <c r="V1312" i="5"/>
  <c r="E1312" i="5"/>
  <c r="X1312" i="5" s="1"/>
  <c r="V1313" i="5"/>
  <c r="E1313" i="5"/>
  <c r="X1313" i="5" s="1"/>
  <c r="V1314" i="5"/>
  <c r="E1314" i="5"/>
  <c r="X1314" i="5" s="1"/>
  <c r="V1315" i="5"/>
  <c r="E1315" i="5"/>
  <c r="X1315" i="5" s="1"/>
  <c r="V1316" i="5"/>
  <c r="E1316" i="5"/>
  <c r="X1316" i="5" s="1"/>
  <c r="V1317" i="5"/>
  <c r="E1317" i="5"/>
  <c r="V1318" i="5"/>
  <c r="E1318" i="5"/>
  <c r="X1318" i="5" s="1"/>
  <c r="V1319" i="5"/>
  <c r="E1319" i="5"/>
  <c r="X1319" i="5" s="1"/>
  <c r="V1320" i="5"/>
  <c r="E1320" i="5"/>
  <c r="X1320" i="5" s="1"/>
  <c r="V1321" i="5"/>
  <c r="E1321" i="5"/>
  <c r="X1321" i="5" s="1"/>
  <c r="V1322" i="5"/>
  <c r="E1322" i="5"/>
  <c r="X1322" i="5" s="1"/>
  <c r="V1323" i="5"/>
  <c r="E1323" i="5"/>
  <c r="V1324" i="5"/>
  <c r="E1324" i="5"/>
  <c r="V1325" i="5"/>
  <c r="E1325" i="5"/>
  <c r="X1325" i="5" s="1"/>
  <c r="V1326" i="5"/>
  <c r="E1326" i="5"/>
  <c r="X1326" i="5" s="1"/>
  <c r="V1327" i="5"/>
  <c r="E1327" i="5"/>
  <c r="X1327" i="5" s="1"/>
  <c r="V1328" i="5"/>
  <c r="E1328" i="5"/>
  <c r="X1328" i="5" s="1"/>
  <c r="V1329" i="5"/>
  <c r="E1329" i="5"/>
  <c r="V1330" i="5"/>
  <c r="E1330" i="5"/>
  <c r="X1330" i="5" s="1"/>
  <c r="V1331" i="5"/>
  <c r="E1331" i="5"/>
  <c r="X1331" i="5" s="1"/>
  <c r="V1332" i="5"/>
  <c r="E1332" i="5"/>
  <c r="X1332" i="5" s="1"/>
  <c r="V1333" i="5"/>
  <c r="E1333" i="5"/>
  <c r="X1333" i="5" s="1"/>
  <c r="V1334" i="5"/>
  <c r="E1334" i="5"/>
  <c r="X1334" i="5" s="1"/>
  <c r="V1335" i="5"/>
  <c r="E1335" i="5"/>
  <c r="V1336" i="5"/>
  <c r="E1336" i="5"/>
  <c r="X1336" i="5" s="1"/>
  <c r="V1337" i="5"/>
  <c r="E1337" i="5"/>
  <c r="X1337" i="5" s="1"/>
  <c r="V1338" i="5"/>
  <c r="E1338" i="5"/>
  <c r="X1338" i="5" s="1"/>
  <c r="V1339" i="5"/>
  <c r="E1339" i="5"/>
  <c r="X1339" i="5" s="1"/>
  <c r="V1340" i="5"/>
  <c r="E1340" i="5"/>
  <c r="X1340" i="5" s="1"/>
  <c r="V1341" i="5"/>
  <c r="E1341" i="5"/>
  <c r="V1342" i="5"/>
  <c r="E1342" i="5"/>
  <c r="X1342" i="5" s="1"/>
  <c r="V1343" i="5"/>
  <c r="E1343" i="5"/>
  <c r="X1343" i="5" s="1"/>
  <c r="V1344" i="5"/>
  <c r="E1344" i="5"/>
  <c r="X1344" i="5" s="1"/>
  <c r="V1345" i="5"/>
  <c r="E1345" i="5"/>
  <c r="X1345" i="5" s="1"/>
  <c r="V1346" i="5"/>
  <c r="E1346" i="5"/>
  <c r="X1346" i="5" s="1"/>
  <c r="V1347" i="5"/>
  <c r="E1347" i="5"/>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V1372" i="5"/>
  <c r="E1372" i="5"/>
  <c r="X1372" i="5" s="1"/>
  <c r="V1373" i="5"/>
  <c r="E1373" i="5"/>
  <c r="X1373" i="5" s="1"/>
  <c r="V1374" i="5"/>
  <c r="E1374" i="5"/>
  <c r="X1374" i="5" s="1"/>
  <c r="V1375" i="5"/>
  <c r="E1375" i="5"/>
  <c r="X1375" i="5" s="1"/>
  <c r="V1376" i="5"/>
  <c r="E1376" i="5"/>
  <c r="X1376" i="5" s="1"/>
  <c r="V1377" i="5"/>
  <c r="E1377" i="5"/>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V1402" i="5"/>
  <c r="E1402" i="5"/>
  <c r="X1402" i="5" s="1"/>
  <c r="V1403" i="5"/>
  <c r="E1403" i="5"/>
  <c r="X1403" i="5" s="1"/>
  <c r="V1404" i="5"/>
  <c r="E1404" i="5"/>
  <c r="X1404" i="5" s="1"/>
  <c r="V1405" i="5"/>
  <c r="E1405" i="5"/>
  <c r="X1405" i="5" s="1"/>
  <c r="V1406" i="5"/>
  <c r="E1406" i="5"/>
  <c r="X1406" i="5" s="1"/>
  <c r="V1407" i="5"/>
  <c r="E1407" i="5"/>
  <c r="V1408" i="5"/>
  <c r="E1408" i="5"/>
  <c r="X1408" i="5" s="1"/>
  <c r="V1409" i="5"/>
  <c r="E1409" i="5"/>
  <c r="X1409" i="5" s="1"/>
  <c r="V1410" i="5"/>
  <c r="E1410" i="5"/>
  <c r="X1410" i="5" s="1"/>
  <c r="V1411" i="5"/>
  <c r="E1411" i="5"/>
  <c r="X1411" i="5" s="1"/>
  <c r="V1412" i="5"/>
  <c r="E1412" i="5"/>
  <c r="X1412" i="5" s="1"/>
  <c r="V1413" i="5"/>
  <c r="E1413" i="5"/>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V1438" i="5"/>
  <c r="E1438" i="5"/>
  <c r="X1438" i="5" s="1"/>
  <c r="V1439" i="5"/>
  <c r="E1439" i="5"/>
  <c r="X1439" i="5" s="1"/>
  <c r="V1440" i="5"/>
  <c r="E1440" i="5"/>
  <c r="X1440" i="5" s="1"/>
  <c r="V1441" i="5"/>
  <c r="E1441" i="5"/>
  <c r="X1441" i="5" s="1"/>
  <c r="V1442" i="5"/>
  <c r="E1442" i="5"/>
  <c r="X1442" i="5" s="1"/>
  <c r="V1443" i="5"/>
  <c r="E1443" i="5"/>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V1456" i="5"/>
  <c r="E1456" i="5"/>
  <c r="V1457" i="5"/>
  <c r="E1457" i="5"/>
  <c r="X1457" i="5" s="1"/>
  <c r="V1458" i="5"/>
  <c r="E1458" i="5"/>
  <c r="X1458" i="5" s="1"/>
  <c r="V1459" i="5"/>
  <c r="E1459" i="5"/>
  <c r="X1459" i="5" s="1"/>
  <c r="V1460" i="5"/>
  <c r="E1460" i="5"/>
  <c r="X1460" i="5" s="1"/>
  <c r="V1461" i="5"/>
  <c r="E1461" i="5"/>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V1510" i="5"/>
  <c r="E1510" i="5"/>
  <c r="X1510" i="5" s="1"/>
  <c r="V1511" i="5"/>
  <c r="E1511" i="5"/>
  <c r="X1511" i="5" s="1"/>
  <c r="V1512" i="5"/>
  <c r="E1512" i="5"/>
  <c r="X1512" i="5" s="1"/>
  <c r="V1513" i="5"/>
  <c r="E1513" i="5"/>
  <c r="X1513" i="5" s="1"/>
  <c r="V1514" i="5"/>
  <c r="E1514" i="5"/>
  <c r="X1514" i="5" s="1"/>
  <c r="V1515" i="5"/>
  <c r="E1515" i="5"/>
  <c r="V1516" i="5"/>
  <c r="E1516" i="5"/>
  <c r="X1516" i="5" s="1"/>
  <c r="V1517" i="5"/>
  <c r="E1517" i="5"/>
  <c r="X1517" i="5" s="1"/>
  <c r="V1518" i="5"/>
  <c r="E1518" i="5"/>
  <c r="X1518" i="5" s="1"/>
  <c r="V1519" i="5"/>
  <c r="E1519" i="5"/>
  <c r="X1519" i="5" s="1"/>
  <c r="V1520" i="5"/>
  <c r="E1520" i="5"/>
  <c r="X1520" i="5" s="1"/>
  <c r="V1521" i="5"/>
  <c r="E1521" i="5"/>
  <c r="V1522" i="5"/>
  <c r="E1522" i="5"/>
  <c r="X1522" i="5" s="1"/>
  <c r="V1523" i="5"/>
  <c r="E1523" i="5"/>
  <c r="X1523" i="5" s="1"/>
  <c r="V1524" i="5"/>
  <c r="E1524" i="5"/>
  <c r="X1524" i="5" s="1"/>
  <c r="V1525" i="5"/>
  <c r="E1525" i="5"/>
  <c r="X1525" i="5" s="1"/>
  <c r="V1526" i="5"/>
  <c r="E1526" i="5"/>
  <c r="X1526" i="5" s="1"/>
  <c r="V1527" i="5"/>
  <c r="E1527" i="5"/>
  <c r="V1528" i="5"/>
  <c r="E1528" i="5"/>
  <c r="X1528" i="5" s="1"/>
  <c r="V1529" i="5"/>
  <c r="E1529" i="5"/>
  <c r="X1529" i="5" s="1"/>
  <c r="V1530" i="5"/>
  <c r="E1530" i="5"/>
  <c r="X1530" i="5" s="1"/>
  <c r="V1531" i="5"/>
  <c r="E1531" i="5"/>
  <c r="X1531" i="5" s="1"/>
  <c r="V1532" i="5"/>
  <c r="E1532" i="5"/>
  <c r="X1532" i="5" s="1"/>
  <c r="V1533" i="5"/>
  <c r="E1533" i="5"/>
  <c r="V1534" i="5"/>
  <c r="E1534" i="5"/>
  <c r="X1534" i="5" s="1"/>
  <c r="V1535" i="5"/>
  <c r="E1535" i="5"/>
  <c r="X1535" i="5" s="1"/>
  <c r="V1536" i="5"/>
  <c r="E1536" i="5"/>
  <c r="X1536" i="5" s="1"/>
  <c r="V1537" i="5"/>
  <c r="E1537" i="5"/>
  <c r="X1537" i="5" s="1"/>
  <c r="V1538" i="5"/>
  <c r="E1538" i="5"/>
  <c r="X1538" i="5" s="1"/>
  <c r="V1539" i="5"/>
  <c r="E1539" i="5"/>
  <c r="V1540" i="5"/>
  <c r="E1540" i="5"/>
  <c r="X1540" i="5" s="1"/>
  <c r="V1541" i="5"/>
  <c r="E1541" i="5"/>
  <c r="X1541" i="5" s="1"/>
  <c r="V1542" i="5"/>
  <c r="E1542" i="5"/>
  <c r="X1542" i="5" s="1"/>
  <c r="V1543" i="5"/>
  <c r="E1543" i="5"/>
  <c r="X1543" i="5" s="1"/>
  <c r="V1544" i="5"/>
  <c r="E1544" i="5"/>
  <c r="X1544" i="5" s="1"/>
  <c r="V1545" i="5"/>
  <c r="E1545" i="5"/>
  <c r="V1546" i="5"/>
  <c r="E1546" i="5"/>
  <c r="X1546" i="5" s="1"/>
  <c r="V1547" i="5"/>
  <c r="E1547" i="5"/>
  <c r="X1547" i="5" s="1"/>
  <c r="V1548" i="5"/>
  <c r="E1548" i="5"/>
  <c r="X1548" i="5" s="1"/>
  <c r="V1549" i="5"/>
  <c r="E1549" i="5"/>
  <c r="X1549" i="5" s="1"/>
  <c r="V1550" i="5"/>
  <c r="E1550" i="5"/>
  <c r="X1550" i="5" s="1"/>
  <c r="V1551" i="5"/>
  <c r="E1551" i="5"/>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V1576" i="5"/>
  <c r="E1576" i="5"/>
  <c r="X1576" i="5" s="1"/>
  <c r="V1577" i="5"/>
  <c r="E1577" i="5"/>
  <c r="X1577" i="5" s="1"/>
  <c r="V1578" i="5"/>
  <c r="E1578" i="5"/>
  <c r="X1578" i="5" s="1"/>
  <c r="V1579" i="5"/>
  <c r="E1579" i="5"/>
  <c r="X1579" i="5" s="1"/>
  <c r="V1580" i="5"/>
  <c r="E1580" i="5"/>
  <c r="X1580" i="5" s="1"/>
  <c r="V1581" i="5"/>
  <c r="E1581" i="5"/>
  <c r="V1582" i="5"/>
  <c r="E1582" i="5"/>
  <c r="X1582" i="5" s="1"/>
  <c r="V1583" i="5"/>
  <c r="E1583" i="5"/>
  <c r="X1583" i="5" s="1"/>
  <c r="V1584" i="5"/>
  <c r="E1584" i="5"/>
  <c r="X1584" i="5" s="1"/>
  <c r="V1585" i="5"/>
  <c r="E1585" i="5"/>
  <c r="X1585" i="5" s="1"/>
  <c r="V1586" i="5"/>
  <c r="E1586" i="5"/>
  <c r="X1586" i="5" s="1"/>
  <c r="V1587" i="5"/>
  <c r="E1587" i="5"/>
  <c r="V1588" i="5"/>
  <c r="E1588" i="5"/>
  <c r="X1588" i="5" s="1"/>
  <c r="V1589" i="5"/>
  <c r="E1589" i="5"/>
  <c r="X1589" i="5" s="1"/>
  <c r="V1590" i="5"/>
  <c r="E1590" i="5"/>
  <c r="X1590" i="5" s="1"/>
  <c r="V1591" i="5"/>
  <c r="E1591" i="5"/>
  <c r="X1591" i="5" s="1"/>
  <c r="V1592" i="5"/>
  <c r="E1592" i="5"/>
  <c r="X1592" i="5" s="1"/>
  <c r="V1593" i="5"/>
  <c r="E1593" i="5"/>
  <c r="V1594" i="5"/>
  <c r="E1594" i="5"/>
  <c r="X1594" i="5" s="1"/>
  <c r="V1595" i="5"/>
  <c r="E1595" i="5"/>
  <c r="X1595" i="5" s="1"/>
  <c r="V1596" i="5"/>
  <c r="E1596" i="5"/>
  <c r="X1596" i="5" s="1"/>
  <c r="V1597" i="5"/>
  <c r="E1597" i="5"/>
  <c r="X1597" i="5" s="1"/>
  <c r="V1598" i="5"/>
  <c r="E1598" i="5"/>
  <c r="X1598" i="5" s="1"/>
  <c r="V1599" i="5"/>
  <c r="E1599" i="5"/>
  <c r="V1600" i="5"/>
  <c r="E1600" i="5"/>
  <c r="X1600" i="5" s="1"/>
  <c r="V1601" i="5"/>
  <c r="E1601" i="5"/>
  <c r="X1601" i="5" s="1"/>
  <c r="V1602" i="5"/>
  <c r="E1602" i="5"/>
  <c r="X1602" i="5" s="1"/>
  <c r="V1603" i="5"/>
  <c r="E1603" i="5"/>
  <c r="X1603" i="5" s="1"/>
  <c r="V1604" i="5"/>
  <c r="E1604" i="5"/>
  <c r="X1604" i="5" s="1"/>
  <c r="V1605" i="5"/>
  <c r="E1605" i="5"/>
  <c r="X1605" i="5" s="1"/>
  <c r="V1606" i="5"/>
  <c r="E1606" i="5"/>
  <c r="V1607" i="5"/>
  <c r="E1607" i="5"/>
  <c r="X1607" i="5" s="1"/>
  <c r="V1608" i="5"/>
  <c r="E1608" i="5"/>
  <c r="X1608" i="5" s="1"/>
  <c r="V1609" i="5"/>
  <c r="E1609" i="5"/>
  <c r="X1609" i="5" s="1"/>
  <c r="V1610" i="5"/>
  <c r="E1610" i="5"/>
  <c r="X1610" i="5" s="1"/>
  <c r="V1611" i="5"/>
  <c r="E1611" i="5"/>
  <c r="V1612" i="5"/>
  <c r="E1612" i="5"/>
  <c r="X1612" i="5" s="1"/>
  <c r="V1613" i="5"/>
  <c r="E1613" i="5"/>
  <c r="X1613" i="5" s="1"/>
  <c r="V1614" i="5"/>
  <c r="E1614" i="5"/>
  <c r="X1614" i="5" s="1"/>
  <c r="V1615" i="5"/>
  <c r="E1615" i="5"/>
  <c r="X1615" i="5" s="1"/>
  <c r="V1616" i="5"/>
  <c r="E1616" i="5"/>
  <c r="X1616" i="5" s="1"/>
  <c r="V1617" i="5"/>
  <c r="E1617" i="5"/>
  <c r="V1618" i="5"/>
  <c r="E1618" i="5"/>
  <c r="X1618" i="5" s="1"/>
  <c r="V1619" i="5"/>
  <c r="E1619" i="5"/>
  <c r="X1619" i="5" s="1"/>
  <c r="V1620" i="5"/>
  <c r="E1620" i="5"/>
  <c r="X1620" i="5" s="1"/>
  <c r="V1621" i="5"/>
  <c r="E1621" i="5"/>
  <c r="X1621" i="5" s="1"/>
  <c r="V1622" i="5"/>
  <c r="E1622" i="5"/>
  <c r="X1622" i="5" s="1"/>
  <c r="V1623" i="5"/>
  <c r="E1623" i="5"/>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V1636" i="5"/>
  <c r="E1636" i="5"/>
  <c r="X1636" i="5" s="1"/>
  <c r="V1637" i="5"/>
  <c r="E1637" i="5"/>
  <c r="X1637" i="5" s="1"/>
  <c r="V1638" i="5"/>
  <c r="E1638" i="5"/>
  <c r="X1638" i="5" s="1"/>
  <c r="V1639" i="5"/>
  <c r="E1639" i="5"/>
  <c r="X1639" i="5" s="1"/>
  <c r="V1640" i="5"/>
  <c r="E1640" i="5"/>
  <c r="X1640" i="5" s="1"/>
  <c r="V1641" i="5"/>
  <c r="E1641" i="5"/>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V1654" i="5"/>
  <c r="E1654" i="5"/>
  <c r="X1654" i="5" s="1"/>
  <c r="V1655" i="5"/>
  <c r="E1655" i="5"/>
  <c r="X1655" i="5" s="1"/>
  <c r="V1656" i="5"/>
  <c r="E1656" i="5"/>
  <c r="X1656" i="5" s="1"/>
  <c r="V1657" i="5"/>
  <c r="E1657" i="5"/>
  <c r="X1657" i="5" s="1"/>
  <c r="V1658" i="5"/>
  <c r="E1658" i="5"/>
  <c r="X1658" i="5" s="1"/>
  <c r="V1659" i="5"/>
  <c r="E1659" i="5"/>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V1684" i="5"/>
  <c r="E1684" i="5"/>
  <c r="X1684" i="5" s="1"/>
  <c r="V1685" i="5"/>
  <c r="E1685" i="5"/>
  <c r="X1685" i="5" s="1"/>
  <c r="V1686" i="5"/>
  <c r="E1686" i="5"/>
  <c r="X1686" i="5" s="1"/>
  <c r="V1687" i="5"/>
  <c r="E1687" i="5"/>
  <c r="X1687" i="5" s="1"/>
  <c r="V1688" i="5"/>
  <c r="E1688" i="5"/>
  <c r="X1688" i="5" s="1"/>
  <c r="V1689" i="5"/>
  <c r="E1689" i="5"/>
  <c r="V1690" i="5"/>
  <c r="E1690" i="5"/>
  <c r="X1690" i="5" s="1"/>
  <c r="V1691" i="5"/>
  <c r="E1691" i="5"/>
  <c r="X1691" i="5" s="1"/>
  <c r="V1692" i="5"/>
  <c r="E1692" i="5"/>
  <c r="X1692" i="5" s="1"/>
  <c r="V1693" i="5"/>
  <c r="E1693" i="5"/>
  <c r="X1693" i="5" s="1"/>
  <c r="V1694" i="5"/>
  <c r="E1694" i="5"/>
  <c r="X1694" i="5" s="1"/>
  <c r="V1695" i="5"/>
  <c r="E1695" i="5"/>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V1708" i="5"/>
  <c r="E1708" i="5"/>
  <c r="V1709" i="5"/>
  <c r="E1709" i="5"/>
  <c r="X1709" i="5" s="1"/>
  <c r="V1710" i="5"/>
  <c r="E1710" i="5"/>
  <c r="X1710" i="5" s="1"/>
  <c r="V1711" i="5"/>
  <c r="E1711" i="5"/>
  <c r="X1711" i="5" s="1"/>
  <c r="V1712" i="5"/>
  <c r="E1712" i="5"/>
  <c r="X1712" i="5" s="1"/>
  <c r="V1713" i="5"/>
  <c r="E1713" i="5"/>
  <c r="V1714" i="5"/>
  <c r="E1714" i="5"/>
  <c r="X1714" i="5" s="1"/>
  <c r="V1715" i="5"/>
  <c r="E1715" i="5"/>
  <c r="X1715" i="5" s="1"/>
  <c r="V1716" i="5"/>
  <c r="E1716" i="5"/>
  <c r="X1716" i="5" s="1"/>
  <c r="V1717" i="5"/>
  <c r="E1717" i="5"/>
  <c r="X1717" i="5" s="1"/>
  <c r="V1718" i="5"/>
  <c r="E1718" i="5"/>
  <c r="X1718" i="5" s="1"/>
  <c r="V1719" i="5"/>
  <c r="E1719" i="5"/>
  <c r="V1720" i="5"/>
  <c r="E1720" i="5"/>
  <c r="X1720" i="5" s="1"/>
  <c r="V1721" i="5"/>
  <c r="E1721" i="5"/>
  <c r="X1721" i="5" s="1"/>
  <c r="V1722" i="5"/>
  <c r="E1722" i="5"/>
  <c r="X1722" i="5" s="1"/>
  <c r="V1723" i="5"/>
  <c r="E1723" i="5"/>
  <c r="X1723" i="5" s="1"/>
  <c r="V1724" i="5"/>
  <c r="E1724" i="5"/>
  <c r="X1724" i="5" s="1"/>
  <c r="V1725" i="5"/>
  <c r="E1725" i="5"/>
  <c r="V1726" i="5"/>
  <c r="E1726" i="5"/>
  <c r="X1726" i="5" s="1"/>
  <c r="V1727" i="5"/>
  <c r="E1727" i="5"/>
  <c r="X1727" i="5" s="1"/>
  <c r="V1728" i="5"/>
  <c r="E1728" i="5"/>
  <c r="X1728" i="5" s="1"/>
  <c r="V1729" i="5"/>
  <c r="E1729" i="5"/>
  <c r="X1729" i="5" s="1"/>
  <c r="V1730" i="5"/>
  <c r="E1730" i="5"/>
  <c r="X1730" i="5" s="1"/>
  <c r="V1731" i="5"/>
  <c r="E1731" i="5"/>
  <c r="V1732" i="5"/>
  <c r="E1732" i="5"/>
  <c r="X1732" i="5" s="1"/>
  <c r="V1733" i="5"/>
  <c r="E1733" i="5"/>
  <c r="X1733" i="5" s="1"/>
  <c r="V1734" i="5"/>
  <c r="E1734" i="5"/>
  <c r="X1734" i="5" s="1"/>
  <c r="V1735" i="5"/>
  <c r="E1735" i="5"/>
  <c r="X1735" i="5" s="1"/>
  <c r="V1736" i="5"/>
  <c r="E1736" i="5"/>
  <c r="X1736" i="5" s="1"/>
  <c r="V1737" i="5"/>
  <c r="E1737" i="5"/>
  <c r="V1738" i="5"/>
  <c r="E1738" i="5"/>
  <c r="X1738" i="5" s="1"/>
  <c r="V1739" i="5"/>
  <c r="E1739" i="5"/>
  <c r="X1739" i="5" s="1"/>
  <c r="V1740" i="5"/>
  <c r="E1740" i="5"/>
  <c r="X1740" i="5" s="1"/>
  <c r="V1741" i="5"/>
  <c r="E1741" i="5"/>
  <c r="X1741" i="5" s="1"/>
  <c r="V1742" i="5"/>
  <c r="E1742" i="5"/>
  <c r="X1742" i="5" s="1"/>
  <c r="V1743" i="5"/>
  <c r="E1743" i="5"/>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V1756" i="5"/>
  <c r="E1756" i="5"/>
  <c r="X1756" i="5" s="1"/>
  <c r="V1757" i="5"/>
  <c r="E1757" i="5"/>
  <c r="X1757" i="5" s="1"/>
  <c r="V1758" i="5"/>
  <c r="E1758" i="5"/>
  <c r="X1758" i="5" s="1"/>
  <c r="V1759" i="5"/>
  <c r="E1759" i="5"/>
  <c r="X1759" i="5" s="1"/>
  <c r="V1760" i="5"/>
  <c r="E1760" i="5"/>
  <c r="X1760" i="5" s="1"/>
  <c r="V1761" i="5"/>
  <c r="E1761" i="5"/>
  <c r="V1762" i="5"/>
  <c r="E1762" i="5"/>
  <c r="X1762" i="5" s="1"/>
  <c r="V1763" i="5"/>
  <c r="E1763" i="5"/>
  <c r="X1763" i="5" s="1"/>
  <c r="V1764" i="5"/>
  <c r="E1764" i="5"/>
  <c r="X1764" i="5" s="1"/>
  <c r="V1765" i="5"/>
  <c r="E1765" i="5"/>
  <c r="X1765" i="5" s="1"/>
  <c r="V1766" i="5"/>
  <c r="E1766" i="5"/>
  <c r="X1766" i="5" s="1"/>
  <c r="V1767" i="5"/>
  <c r="E1767" i="5"/>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V1792" i="5"/>
  <c r="E1792" i="5"/>
  <c r="X1792" i="5" s="1"/>
  <c r="V1793" i="5"/>
  <c r="E1793" i="5"/>
  <c r="X1793" i="5" s="1"/>
  <c r="V1794" i="5"/>
  <c r="E1794" i="5"/>
  <c r="X1794" i="5" s="1"/>
  <c r="V1795" i="5"/>
  <c r="E1795" i="5"/>
  <c r="X1795" i="5" s="1"/>
  <c r="V1796" i="5"/>
  <c r="E1796" i="5"/>
  <c r="X1796" i="5" s="1"/>
  <c r="V1797" i="5"/>
  <c r="E1797" i="5"/>
  <c r="V1798" i="5"/>
  <c r="E1798" i="5"/>
  <c r="X1798" i="5" s="1"/>
  <c r="V1799" i="5"/>
  <c r="E1799" i="5"/>
  <c r="X1799" i="5" s="1"/>
  <c r="V1800" i="5"/>
  <c r="E1800" i="5"/>
  <c r="X1800" i="5" s="1"/>
  <c r="V1801" i="5"/>
  <c r="E1801" i="5"/>
  <c r="X1801" i="5" s="1"/>
  <c r="V1802" i="5"/>
  <c r="E1802" i="5"/>
  <c r="X1802" i="5" s="1"/>
  <c r="V1803" i="5"/>
  <c r="E1803" i="5"/>
  <c r="V1804" i="5"/>
  <c r="E1804" i="5"/>
  <c r="X1804" i="5" s="1"/>
  <c r="V1805" i="5"/>
  <c r="E1805" i="5"/>
  <c r="X1805" i="5" s="1"/>
  <c r="V1806" i="5"/>
  <c r="E1806" i="5"/>
  <c r="X1806" i="5" s="1"/>
  <c r="V1807" i="5"/>
  <c r="E1807" i="5"/>
  <c r="X1807" i="5" s="1"/>
  <c r="V1808" i="5"/>
  <c r="E1808" i="5"/>
  <c r="X1808" i="5" s="1"/>
  <c r="V1809" i="5"/>
  <c r="E1809" i="5"/>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V1834" i="5"/>
  <c r="E1834" i="5"/>
  <c r="X1834" i="5" s="1"/>
  <c r="V1835" i="5"/>
  <c r="E1835" i="5"/>
  <c r="X1835" i="5" s="1"/>
  <c r="V1836" i="5"/>
  <c r="E1836" i="5"/>
  <c r="X1836" i="5" s="1"/>
  <c r="V1837" i="5"/>
  <c r="E1837" i="5"/>
  <c r="X1837" i="5" s="1"/>
  <c r="V1838" i="5"/>
  <c r="E1838" i="5"/>
  <c r="X1838" i="5" s="1"/>
  <c r="V1839" i="5"/>
  <c r="E1839" i="5"/>
  <c r="V1840" i="5"/>
  <c r="E1840" i="5"/>
  <c r="X1840" i="5" s="1"/>
  <c r="V1841" i="5"/>
  <c r="E1841" i="5"/>
  <c r="X1841" i="5" s="1"/>
  <c r="V1842" i="5"/>
  <c r="E1842" i="5"/>
  <c r="X1842" i="5" s="1"/>
  <c r="V1843" i="5"/>
  <c r="E1843" i="5"/>
  <c r="X1843" i="5" s="1"/>
  <c r="V1844" i="5"/>
  <c r="E1844" i="5"/>
  <c r="X1844" i="5" s="1"/>
  <c r="V1845" i="5"/>
  <c r="E1845" i="5"/>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V1900" i="5"/>
  <c r="E1900" i="5"/>
  <c r="X1900" i="5" s="1"/>
  <c r="V1901" i="5"/>
  <c r="E1901" i="5"/>
  <c r="X1901" i="5" s="1"/>
  <c r="V1902" i="5"/>
  <c r="E1902" i="5"/>
  <c r="X1902" i="5" s="1"/>
  <c r="V1903" i="5"/>
  <c r="E1903" i="5"/>
  <c r="X1903" i="5" s="1"/>
  <c r="V1904" i="5"/>
  <c r="E1904" i="5"/>
  <c r="X1904" i="5" s="1"/>
  <c r="V1905" i="5"/>
  <c r="E1905" i="5"/>
  <c r="V1906" i="5"/>
  <c r="E1906" i="5"/>
  <c r="X1906" i="5" s="1"/>
  <c r="V1907" i="5"/>
  <c r="E1907" i="5"/>
  <c r="X1907" i="5" s="1"/>
  <c r="V1908" i="5"/>
  <c r="E1908" i="5"/>
  <c r="X1908" i="5" s="1"/>
  <c r="V1909" i="5"/>
  <c r="E1909" i="5"/>
  <c r="X1909" i="5" s="1"/>
  <c r="V1910" i="5"/>
  <c r="E1910" i="5"/>
  <c r="X1910" i="5" s="1"/>
  <c r="V1911" i="5"/>
  <c r="E1911" i="5"/>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V1930" i="5"/>
  <c r="E1930" i="5"/>
  <c r="X1930" i="5" s="1"/>
  <c r="V1931" i="5"/>
  <c r="E1931" i="5"/>
  <c r="X1931" i="5" s="1"/>
  <c r="V1932" i="5"/>
  <c r="E1932" i="5"/>
  <c r="X1932" i="5" s="1"/>
  <c r="V1933" i="5"/>
  <c r="E1933" i="5"/>
  <c r="X1933" i="5" s="1"/>
  <c r="V1934" i="5"/>
  <c r="E1934" i="5"/>
  <c r="X1934" i="5" s="1"/>
  <c r="V1935" i="5"/>
  <c r="E1935" i="5"/>
  <c r="V1936" i="5"/>
  <c r="E1936" i="5"/>
  <c r="X1936" i="5" s="1"/>
  <c r="V1937" i="5"/>
  <c r="E1937" i="5"/>
  <c r="X1937" i="5" s="1"/>
  <c r="V1938" i="5"/>
  <c r="E1938" i="5"/>
  <c r="X1938" i="5" s="1"/>
  <c r="V1939" i="5"/>
  <c r="E1939" i="5"/>
  <c r="X1939" i="5" s="1"/>
  <c r="V1940" i="5"/>
  <c r="E1940" i="5"/>
  <c r="X1940" i="5" s="1"/>
  <c r="V1941" i="5"/>
  <c r="E1941" i="5"/>
  <c r="V1942" i="5"/>
  <c r="E1942" i="5"/>
  <c r="X1942" i="5" s="1"/>
  <c r="V1943" i="5"/>
  <c r="E1943" i="5"/>
  <c r="X1943" i="5" s="1"/>
  <c r="V1944" i="5"/>
  <c r="E1944" i="5"/>
  <c r="X1944" i="5" s="1"/>
  <c r="V1945" i="5"/>
  <c r="E1945" i="5"/>
  <c r="X1945" i="5" s="1"/>
  <c r="V1946" i="5"/>
  <c r="E1946" i="5"/>
  <c r="X1946" i="5" s="1"/>
  <c r="V1947" i="5"/>
  <c r="E1947" i="5"/>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V1972" i="5"/>
  <c r="E1972" i="5"/>
  <c r="X1972" i="5" s="1"/>
  <c r="V1973" i="5"/>
  <c r="E1973" i="5"/>
  <c r="X1973" i="5" s="1"/>
  <c r="V1974" i="5"/>
  <c r="E1974" i="5"/>
  <c r="X1974" i="5" s="1"/>
  <c r="V1975" i="5"/>
  <c r="E1975" i="5"/>
  <c r="X1975" i="5" s="1"/>
  <c r="V1976" i="5"/>
  <c r="E1976" i="5"/>
  <c r="X1976" i="5" s="1"/>
  <c r="V1977" i="5"/>
  <c r="E1977" i="5"/>
  <c r="V1978" i="5"/>
  <c r="E1978" i="5"/>
  <c r="X1978" i="5" s="1"/>
  <c r="V1979" i="5"/>
  <c r="E1979" i="5"/>
  <c r="X1979" i="5" s="1"/>
  <c r="V1980" i="5"/>
  <c r="E1980" i="5"/>
  <c r="X1980" i="5" s="1"/>
  <c r="V1981" i="5"/>
  <c r="E1981" i="5"/>
  <c r="X1981" i="5" s="1"/>
  <c r="V1982" i="5"/>
  <c r="E1982" i="5"/>
  <c r="X1982" i="5" s="1"/>
  <c r="V1983" i="5"/>
  <c r="E1983" i="5"/>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V2039" i="5"/>
  <c r="E2039" i="5"/>
  <c r="X2039" i="5" s="1"/>
  <c r="V2040" i="5"/>
  <c r="E2040" i="5"/>
  <c r="X2040" i="5" s="1"/>
  <c r="V2041" i="5"/>
  <c r="E2041" i="5"/>
  <c r="X2041" i="5" s="1"/>
  <c r="V2042" i="5"/>
  <c r="E2042" i="5"/>
  <c r="X2042" i="5" s="1"/>
  <c r="V2043" i="5"/>
  <c r="E2043" i="5"/>
  <c r="V2044" i="5"/>
  <c r="E2044" i="5"/>
  <c r="X2044" i="5" s="1"/>
  <c r="V2045" i="5"/>
  <c r="E2045" i="5"/>
  <c r="X2045" i="5" s="1"/>
  <c r="V2046" i="5"/>
  <c r="E2046" i="5"/>
  <c r="X2046" i="5" s="1"/>
  <c r="V2047" i="5"/>
  <c r="E2047" i="5"/>
  <c r="X2047" i="5" s="1"/>
  <c r="V2048" i="5"/>
  <c r="E2048" i="5"/>
  <c r="X2048" i="5" s="1"/>
  <c r="V2049" i="5"/>
  <c r="E2049" i="5"/>
  <c r="V2050" i="5"/>
  <c r="E2050" i="5"/>
  <c r="X2050" i="5" s="1"/>
  <c r="V2051" i="5"/>
  <c r="E2051" i="5"/>
  <c r="X2051" i="5" s="1"/>
  <c r="V2052" i="5"/>
  <c r="E2052" i="5"/>
  <c r="X2052" i="5" s="1"/>
  <c r="V2053" i="5"/>
  <c r="E2053" i="5"/>
  <c r="X2053" i="5" s="1"/>
  <c r="V2054" i="5"/>
  <c r="E2054" i="5"/>
  <c r="X2054" i="5" s="1"/>
  <c r="V2055" i="5"/>
  <c r="E2055" i="5"/>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V2086" i="5"/>
  <c r="E2086" i="5"/>
  <c r="X2086" i="5" s="1"/>
  <c r="V2087" i="5"/>
  <c r="E2087" i="5"/>
  <c r="X2087" i="5" s="1"/>
  <c r="V2088" i="5"/>
  <c r="E2088" i="5"/>
  <c r="X2088" i="5" s="1"/>
  <c r="V2089" i="5"/>
  <c r="E2089" i="5"/>
  <c r="X2089" i="5" s="1"/>
  <c r="V2090" i="5"/>
  <c r="E2090" i="5"/>
  <c r="X2090" i="5" s="1"/>
  <c r="V2091" i="5"/>
  <c r="E2091" i="5"/>
  <c r="V2092" i="5"/>
  <c r="E2092" i="5"/>
  <c r="X2092" i="5" s="1"/>
  <c r="V2093" i="5"/>
  <c r="E2093" i="5"/>
  <c r="X2093" i="5" s="1"/>
  <c r="V2094" i="5"/>
  <c r="E2094" i="5"/>
  <c r="X2094" i="5" s="1"/>
  <c r="V2095" i="5"/>
  <c r="E2095" i="5"/>
  <c r="X2095" i="5" s="1"/>
  <c r="V2096" i="5"/>
  <c r="E2096" i="5"/>
  <c r="X2096" i="5" s="1"/>
  <c r="V2097" i="5"/>
  <c r="E2097" i="5"/>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V2116" i="5"/>
  <c r="E2116" i="5"/>
  <c r="X2116" i="5" s="1"/>
  <c r="V2117" i="5"/>
  <c r="E2117" i="5"/>
  <c r="X2117" i="5" s="1"/>
  <c r="V2118" i="5"/>
  <c r="E2118" i="5"/>
  <c r="X2118" i="5" s="1"/>
  <c r="V2119" i="5"/>
  <c r="E2119" i="5"/>
  <c r="X2119" i="5" s="1"/>
  <c r="V2120" i="5"/>
  <c r="E2120" i="5"/>
  <c r="X2120" i="5" s="1"/>
  <c r="V2121" i="5"/>
  <c r="E2121" i="5"/>
  <c r="V2122" i="5"/>
  <c r="E2122" i="5"/>
  <c r="X2122" i="5" s="1"/>
  <c r="V2123" i="5"/>
  <c r="E2123" i="5"/>
  <c r="X2123" i="5" s="1"/>
  <c r="V2124" i="5"/>
  <c r="E2124" i="5"/>
  <c r="X2124" i="5" s="1"/>
  <c r="V2125" i="5"/>
  <c r="E2125" i="5"/>
  <c r="X2125" i="5" s="1"/>
  <c r="V2126" i="5"/>
  <c r="E2126" i="5"/>
  <c r="X2126" i="5" s="1"/>
  <c r="V2127" i="5"/>
  <c r="E2127" i="5"/>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V2152" i="5"/>
  <c r="E2152" i="5"/>
  <c r="X2152" i="5" s="1"/>
  <c r="V2153" i="5"/>
  <c r="E2153" i="5"/>
  <c r="X2153" i="5" s="1"/>
  <c r="V2154" i="5"/>
  <c r="E2154" i="5"/>
  <c r="X2154" i="5" s="1"/>
  <c r="V2155" i="5"/>
  <c r="E2155" i="5"/>
  <c r="X2155" i="5" s="1"/>
  <c r="V2156" i="5"/>
  <c r="E2156" i="5"/>
  <c r="X2156" i="5" s="1"/>
  <c r="V2157" i="5"/>
  <c r="E2157" i="5"/>
  <c r="V2158" i="5"/>
  <c r="E2158" i="5"/>
  <c r="X2158" i="5" s="1"/>
  <c r="V2159" i="5"/>
  <c r="E2159" i="5"/>
  <c r="X2159" i="5" s="1"/>
  <c r="V2160" i="5"/>
  <c r="E2160" i="5"/>
  <c r="X2160" i="5" s="1"/>
  <c r="V2161" i="5"/>
  <c r="E2161" i="5"/>
  <c r="X2161" i="5" s="1"/>
  <c r="V2162" i="5"/>
  <c r="E2162" i="5"/>
  <c r="X2162" i="5" s="1"/>
  <c r="V2163" i="5"/>
  <c r="E2163" i="5"/>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V2176" i="5"/>
  <c r="E2176" i="5"/>
  <c r="V2177" i="5"/>
  <c r="E2177" i="5"/>
  <c r="X2177" i="5" s="1"/>
  <c r="V2178" i="5"/>
  <c r="E2178" i="5"/>
  <c r="X2178" i="5" s="1"/>
  <c r="V2179" i="5"/>
  <c r="E2179" i="5"/>
  <c r="X2179" i="5" s="1"/>
  <c r="V2180" i="5"/>
  <c r="E2180" i="5"/>
  <c r="X2180" i="5" s="1"/>
  <c r="V2181" i="5"/>
  <c r="E2181" i="5"/>
  <c r="V2182" i="5"/>
  <c r="E2182" i="5"/>
  <c r="X2182" i="5" s="1"/>
  <c r="V2183" i="5"/>
  <c r="E2183" i="5"/>
  <c r="X2183" i="5" s="1"/>
  <c r="V2184" i="5"/>
  <c r="E2184" i="5"/>
  <c r="X2184" i="5" s="1"/>
  <c r="V2185" i="5"/>
  <c r="E2185" i="5"/>
  <c r="X2185" i="5" s="1"/>
  <c r="V2186" i="5"/>
  <c r="E2186" i="5"/>
  <c r="X2186" i="5" s="1"/>
  <c r="V2187" i="5"/>
  <c r="E2187" i="5"/>
  <c r="V2188" i="5"/>
  <c r="E2188" i="5"/>
  <c r="X2188" i="5" s="1"/>
  <c r="V2189" i="5"/>
  <c r="E2189" i="5"/>
  <c r="X2189" i="5" s="1"/>
  <c r="V2190" i="5"/>
  <c r="E2190" i="5"/>
  <c r="X2190" i="5" s="1"/>
  <c r="V2191" i="5"/>
  <c r="E2191" i="5"/>
  <c r="X2191" i="5" s="1"/>
  <c r="V2192" i="5"/>
  <c r="E2192" i="5"/>
  <c r="X2192" i="5" s="1"/>
  <c r="V2193" i="5"/>
  <c r="E2193" i="5"/>
  <c r="V2194" i="5"/>
  <c r="E2194" i="5"/>
  <c r="X2194" i="5" s="1"/>
  <c r="V2195" i="5"/>
  <c r="E2195" i="5"/>
  <c r="X2195" i="5" s="1"/>
  <c r="V2196" i="5"/>
  <c r="E2196" i="5"/>
  <c r="X2196" i="5" s="1"/>
  <c r="V2197" i="5"/>
  <c r="E2197" i="5"/>
  <c r="X2197" i="5" s="1"/>
  <c r="V2198" i="5"/>
  <c r="E2198" i="5"/>
  <c r="X2198" i="5" s="1"/>
  <c r="V2199" i="5"/>
  <c r="E2199" i="5"/>
  <c r="V2200" i="5"/>
  <c r="E2200" i="5"/>
  <c r="X2200" i="5" s="1"/>
  <c r="V2201" i="5"/>
  <c r="E2201" i="5"/>
  <c r="X2201" i="5" s="1"/>
  <c r="V2202" i="5"/>
  <c r="E2202" i="5"/>
  <c r="X2202" i="5" s="1"/>
  <c r="V2203" i="5"/>
  <c r="E2203" i="5"/>
  <c r="X2203" i="5" s="1"/>
  <c r="V2204" i="5"/>
  <c r="E2204" i="5"/>
  <c r="X2204" i="5" s="1"/>
  <c r="V2205" i="5"/>
  <c r="E2205" i="5"/>
  <c r="V2206" i="5"/>
  <c r="E2206" i="5"/>
  <c r="X2206" i="5" s="1"/>
  <c r="V2207" i="5"/>
  <c r="E2207" i="5"/>
  <c r="X2207" i="5" s="1"/>
  <c r="V2208" i="5"/>
  <c r="E2208" i="5"/>
  <c r="X2208" i="5" s="1"/>
  <c r="V2209" i="5"/>
  <c r="E2209" i="5"/>
  <c r="X2209" i="5" s="1"/>
  <c r="V2210" i="5"/>
  <c r="E2210" i="5"/>
  <c r="X2210" i="5" s="1"/>
  <c r="V2211" i="5"/>
  <c r="E2211" i="5"/>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V2248" i="5"/>
  <c r="E2248" i="5"/>
  <c r="X2248" i="5" s="1"/>
  <c r="V2249" i="5"/>
  <c r="E2249" i="5"/>
  <c r="X2249" i="5" s="1"/>
  <c r="V2250" i="5"/>
  <c r="E2250" i="5"/>
  <c r="X2250" i="5" s="1"/>
  <c r="V2251" i="5"/>
  <c r="E2251" i="5"/>
  <c r="X2251" i="5" s="1"/>
  <c r="V2252" i="5"/>
  <c r="E2252" i="5"/>
  <c r="X2252" i="5" s="1"/>
  <c r="V2253" i="5"/>
  <c r="E2253" i="5"/>
  <c r="V2254" i="5"/>
  <c r="E2254" i="5"/>
  <c r="X2254" i="5" s="1"/>
  <c r="V2255" i="5"/>
  <c r="E2255" i="5"/>
  <c r="X2255" i="5" s="1"/>
  <c r="V2256" i="5"/>
  <c r="E2256" i="5"/>
  <c r="X2256" i="5" s="1"/>
  <c r="V2257" i="5"/>
  <c r="E2257" i="5"/>
  <c r="X2257" i="5" s="1"/>
  <c r="V2258" i="5"/>
  <c r="E2258" i="5"/>
  <c r="X2258" i="5" s="1"/>
  <c r="V2259" i="5"/>
  <c r="E2259" i="5"/>
  <c r="V2260" i="5"/>
  <c r="E2260" i="5"/>
  <c r="X2260" i="5" s="1"/>
  <c r="V2261" i="5"/>
  <c r="E2261" i="5"/>
  <c r="X2261" i="5" s="1"/>
  <c r="V2262" i="5"/>
  <c r="E2262" i="5"/>
  <c r="X2262" i="5" s="1"/>
  <c r="V2263" i="5"/>
  <c r="E2263" i="5"/>
  <c r="X2263" i="5" s="1"/>
  <c r="V2264" i="5"/>
  <c r="E2264" i="5"/>
  <c r="X2264" i="5" s="1"/>
  <c r="V2265" i="5"/>
  <c r="E2265" i="5"/>
  <c r="V2266" i="5"/>
  <c r="E2266" i="5"/>
  <c r="X2266" i="5" s="1"/>
  <c r="V2267" i="5"/>
  <c r="E2267" i="5"/>
  <c r="X2267" i="5" s="1"/>
  <c r="V2268" i="5"/>
  <c r="E2268" i="5"/>
  <c r="X2268" i="5" s="1"/>
  <c r="V2269" i="5"/>
  <c r="E2269" i="5"/>
  <c r="X2269" i="5" s="1"/>
  <c r="V2270" i="5"/>
  <c r="E2270" i="5"/>
  <c r="X2270" i="5" s="1"/>
  <c r="V2271" i="5"/>
  <c r="E2271" i="5"/>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V2296" i="5"/>
  <c r="E2296" i="5"/>
  <c r="X2296" i="5" s="1"/>
  <c r="V2297" i="5"/>
  <c r="E2297" i="5"/>
  <c r="X2297" i="5" s="1"/>
  <c r="V2298" i="5"/>
  <c r="E2298" i="5"/>
  <c r="X2298" i="5" s="1"/>
  <c r="V2299" i="5"/>
  <c r="E2299" i="5"/>
  <c r="X2299" i="5" s="1"/>
  <c r="V2300" i="5"/>
  <c r="E2300" i="5"/>
  <c r="X2300" i="5" s="1"/>
  <c r="V2301" i="5"/>
  <c r="E2301" i="5"/>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V2320" i="5"/>
  <c r="E2320" i="5"/>
  <c r="X2320" i="5" s="1"/>
  <c r="V2321" i="5"/>
  <c r="E2321" i="5"/>
  <c r="X2321" i="5" s="1"/>
  <c r="V2322" i="5"/>
  <c r="E2322" i="5"/>
  <c r="X2322" i="5" s="1"/>
  <c r="V2323" i="5"/>
  <c r="E2323" i="5"/>
  <c r="X2323" i="5" s="1"/>
  <c r="V2324" i="5"/>
  <c r="E2324" i="5"/>
  <c r="X2324" i="5" s="1"/>
  <c r="V2325" i="5"/>
  <c r="E2325" i="5"/>
  <c r="V2326" i="5"/>
  <c r="E2326" i="5"/>
  <c r="X2326" i="5" s="1"/>
  <c r="V2327" i="5"/>
  <c r="E2327" i="5"/>
  <c r="X2327" i="5" s="1"/>
  <c r="V2328" i="5"/>
  <c r="E2328" i="5"/>
  <c r="X2328" i="5" s="1"/>
  <c r="V2329" i="5"/>
  <c r="E2329" i="5"/>
  <c r="X2329" i="5" s="1"/>
  <c r="V2330" i="5"/>
  <c r="E2330" i="5"/>
  <c r="X2330" i="5" s="1"/>
  <c r="V2331" i="5"/>
  <c r="E2331" i="5"/>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V2380" i="5"/>
  <c r="E2380" i="5"/>
  <c r="X2380" i="5" s="1"/>
  <c r="V2381" i="5"/>
  <c r="E2381" i="5"/>
  <c r="X2381" i="5" s="1"/>
  <c r="V2382" i="5"/>
  <c r="E2382" i="5"/>
  <c r="X2382" i="5" s="1"/>
  <c r="V2383" i="5"/>
  <c r="E2383" i="5"/>
  <c r="X2383" i="5" s="1"/>
  <c r="V2384" i="5"/>
  <c r="E2384" i="5"/>
  <c r="X2384" i="5" s="1"/>
  <c r="V2385" i="5"/>
  <c r="E2385" i="5"/>
  <c r="V2386" i="5"/>
  <c r="E2386" i="5"/>
  <c r="X2386" i="5" s="1"/>
  <c r="V2387" i="5"/>
  <c r="E2387" i="5"/>
  <c r="X2387" i="5" s="1"/>
  <c r="V2388" i="5"/>
  <c r="E2388" i="5"/>
  <c r="X2388" i="5" s="1"/>
  <c r="V2389" i="5"/>
  <c r="E2389" i="5"/>
  <c r="X2389" i="5" s="1"/>
  <c r="V2390" i="5"/>
  <c r="E2390" i="5"/>
  <c r="X2390" i="5" s="1"/>
  <c r="V2391" i="5"/>
  <c r="E2391" i="5"/>
  <c r="V2392" i="5"/>
  <c r="E2392" i="5"/>
  <c r="X2392" i="5" s="1"/>
  <c r="V2393" i="5"/>
  <c r="E2393" i="5"/>
  <c r="X2393" i="5" s="1"/>
  <c r="V2394" i="5"/>
  <c r="E2394" i="5"/>
  <c r="X2394" i="5" s="1"/>
  <c r="V2395" i="5"/>
  <c r="E2395" i="5"/>
  <c r="X2395" i="5" s="1"/>
  <c r="V2396" i="5"/>
  <c r="E2396" i="5"/>
  <c r="X2396" i="5" s="1"/>
  <c r="V2397" i="5"/>
  <c r="E2397" i="5"/>
  <c r="V2398" i="5"/>
  <c r="E2398" i="5"/>
  <c r="X2398" i="5" s="1"/>
  <c r="V2399" i="5"/>
  <c r="E2399" i="5"/>
  <c r="X2399" i="5" s="1"/>
  <c r="V2400" i="5"/>
  <c r="E2400" i="5"/>
  <c r="X2400" i="5" s="1"/>
  <c r="V2401" i="5"/>
  <c r="E2401" i="5"/>
  <c r="X2401" i="5" s="1"/>
  <c r="V2402" i="5"/>
  <c r="E2402" i="5"/>
  <c r="X2402" i="5" s="1"/>
  <c r="V2403" i="5"/>
  <c r="E2403" i="5"/>
  <c r="V2404" i="5"/>
  <c r="E2404" i="5"/>
  <c r="X2404" i="5" s="1"/>
  <c r="V2405" i="5"/>
  <c r="E2405" i="5"/>
  <c r="X2405" i="5" s="1"/>
  <c r="V2406" i="5"/>
  <c r="E2406" i="5"/>
  <c r="X2406" i="5" s="1"/>
  <c r="V2407" i="5"/>
  <c r="E2407" i="5"/>
  <c r="X2407" i="5" s="1"/>
  <c r="V2408" i="5"/>
  <c r="E2408" i="5"/>
  <c r="X2408" i="5" s="1"/>
  <c r="V2409" i="5"/>
  <c r="E2409" i="5"/>
  <c r="V2410" i="5"/>
  <c r="E2410" i="5"/>
  <c r="X2410" i="5" s="1"/>
  <c r="V2411" i="5"/>
  <c r="E2411" i="5"/>
  <c r="X2411" i="5" s="1"/>
  <c r="V2412" i="5"/>
  <c r="E2412" i="5"/>
  <c r="X2412" i="5" s="1"/>
  <c r="V2413" i="5"/>
  <c r="E2413" i="5"/>
  <c r="X2413" i="5" s="1"/>
  <c r="V2414" i="5"/>
  <c r="E2414" i="5"/>
  <c r="X2414" i="5" s="1"/>
  <c r="V2415" i="5"/>
  <c r="E2415" i="5"/>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V2464" i="5"/>
  <c r="E2464" i="5"/>
  <c r="X2464" i="5" s="1"/>
  <c r="V2465" i="5"/>
  <c r="E2465" i="5"/>
  <c r="X2465" i="5" s="1"/>
  <c r="V2466" i="5"/>
  <c r="E2466" i="5"/>
  <c r="X2466" i="5" s="1"/>
  <c r="V2467" i="5"/>
  <c r="E2467" i="5"/>
  <c r="X2467" i="5" s="1"/>
  <c r="V2468" i="5"/>
  <c r="E2468" i="5"/>
  <c r="X2468" i="5" s="1"/>
  <c r="V2469" i="5"/>
  <c r="E2469" i="5"/>
  <c r="V2470" i="5"/>
  <c r="E2470" i="5"/>
  <c r="X2470" i="5" s="1"/>
  <c r="V2471" i="5"/>
  <c r="E2471" i="5"/>
  <c r="X2471" i="5" s="1"/>
  <c r="V2472" i="5"/>
  <c r="E2472" i="5"/>
  <c r="X2472" i="5" s="1"/>
  <c r="V2473" i="5"/>
  <c r="E2473" i="5"/>
  <c r="X2473" i="5" s="1"/>
  <c r="V2474" i="5"/>
  <c r="E2474" i="5"/>
  <c r="X2474" i="5" s="1"/>
  <c r="V2475" i="5"/>
  <c r="E2475" i="5"/>
  <c r="V2476" i="5"/>
  <c r="E2476" i="5"/>
  <c r="X2476" i="5" s="1"/>
  <c r="V2477" i="5"/>
  <c r="E2477" i="5"/>
  <c r="X2477" i="5" s="1"/>
  <c r="V2478" i="5"/>
  <c r="E2478" i="5"/>
  <c r="X2478" i="5" s="1"/>
  <c r="V2479" i="5"/>
  <c r="E2479" i="5"/>
  <c r="X2479" i="5" s="1"/>
  <c r="V2480" i="5"/>
  <c r="E2480" i="5"/>
  <c r="X2480" i="5" s="1"/>
  <c r="V2481" i="5"/>
  <c r="E2481" i="5"/>
  <c r="V2482" i="5"/>
  <c r="E2482" i="5"/>
  <c r="X2482" i="5" s="1"/>
  <c r="V2483" i="5"/>
  <c r="E2483" i="5"/>
  <c r="X2483" i="5" s="1"/>
  <c r="V2484" i="5"/>
  <c r="E2484" i="5"/>
  <c r="X2484" i="5" s="1"/>
  <c r="V2485" i="5"/>
  <c r="E2485" i="5"/>
  <c r="X2485" i="5" s="1"/>
  <c r="V2486" i="5"/>
  <c r="E2486" i="5"/>
  <c r="X2486" i="5" s="1"/>
  <c r="V2487" i="5"/>
  <c r="E2487" i="5"/>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s="1"/>
  <c r="B57" i="6"/>
  <c r="G57" i="6"/>
  <c r="B56" i="6"/>
  <c r="G56" i="6"/>
  <c r="B55" i="6"/>
  <c r="G55" i="6" s="1"/>
  <c r="B54" i="6"/>
  <c r="G54" i="6"/>
  <c r="B17" i="6"/>
  <c r="B16" i="6"/>
  <c r="B15" i="6"/>
  <c r="F20" i="6" s="1"/>
  <c r="B14" i="6"/>
  <c r="G14" i="6" s="1"/>
  <c r="H14" i="6" s="1"/>
  <c r="H13" i="6"/>
  <c r="B12" i="6"/>
  <c r="G12" i="6" s="1"/>
  <c r="H12" i="6" s="1"/>
  <c r="D12" i="6" s="1"/>
  <c r="B11" i="6"/>
  <c r="G11" i="6" s="1"/>
  <c r="H11" i="6" s="1"/>
  <c r="D11" i="6" s="1"/>
  <c r="B8" i="6"/>
  <c r="G8" i="6"/>
  <c r="H8" i="6"/>
  <c r="D8" i="6"/>
  <c r="B7" i="6"/>
  <c r="G7" i="6"/>
  <c r="H7" i="6" s="1"/>
  <c r="D7" i="6" s="1"/>
  <c r="B6" i="6"/>
  <c r="G6" i="6"/>
  <c r="B5" i="6"/>
  <c r="F6" i="6"/>
  <c r="H6" i="6" s="1"/>
  <c r="D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s="1"/>
  <c r="P35" i="4"/>
  <c r="P34" i="4"/>
  <c r="P33" i="4"/>
  <c r="P32" i="4"/>
  <c r="P31" i="4"/>
  <c r="Q31" i="4"/>
  <c r="P29" i="4"/>
  <c r="P28" i="4"/>
  <c r="P27" i="4"/>
  <c r="P26" i="4"/>
  <c r="D11" i="4"/>
  <c r="A5" i="4"/>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X63" i="5"/>
  <c r="I126" i="5"/>
  <c r="H126" i="5"/>
  <c r="H147" i="5"/>
  <c r="I147" i="5"/>
  <c r="F147" i="5"/>
  <c r="R237" i="5"/>
  <c r="F237" i="5"/>
  <c r="X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X1011"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X807"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X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X177" i="5"/>
  <c r="R177" i="5"/>
  <c r="H183" i="5"/>
  <c r="F183" i="5"/>
  <c r="X183" i="5"/>
  <c r="I183" i="5"/>
  <c r="R183" i="5"/>
  <c r="J183" i="5"/>
  <c r="R241" i="5"/>
  <c r="F241" i="5"/>
  <c r="H247" i="5"/>
  <c r="I247" i="5"/>
  <c r="F247" i="5"/>
  <c r="R247" i="5"/>
  <c r="J247" i="5"/>
  <c r="H259" i="5"/>
  <c r="R259" i="5"/>
  <c r="J259" i="5"/>
  <c r="I259" i="5"/>
  <c r="F259" i="5"/>
  <c r="F173" i="5"/>
  <c r="R173" i="5"/>
  <c r="R93" i="5"/>
  <c r="I93" i="5"/>
  <c r="X93" i="5"/>
  <c r="H99" i="5"/>
  <c r="R99" i="5"/>
  <c r="J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H51" i="5"/>
  <c r="R51" i="5"/>
  <c r="J51" i="5"/>
  <c r="I51" i="5"/>
  <c r="F51" i="5"/>
  <c r="R77" i="5"/>
  <c r="I77" i="5"/>
  <c r="R89" i="5"/>
  <c r="I89" i="5"/>
  <c r="X129" i="5"/>
  <c r="F129" i="5"/>
  <c r="H199" i="5"/>
  <c r="R199" i="5"/>
  <c r="J199" i="5"/>
  <c r="I199" i="5"/>
  <c r="F199" i="5"/>
  <c r="H131" i="5"/>
  <c r="F131" i="5"/>
  <c r="I131" i="5"/>
  <c r="R131" i="5"/>
  <c r="J131" i="5"/>
  <c r="H21" i="5"/>
  <c r="J21" i="5"/>
  <c r="R57" i="5"/>
  <c r="X57" i="5"/>
  <c r="I57" i="5"/>
  <c r="F105" i="5"/>
  <c r="R105" i="5"/>
  <c r="X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X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X111" i="5"/>
  <c r="AB124" i="5"/>
  <c r="AB128" i="5"/>
  <c r="AB146" i="5"/>
  <c r="R147" i="5"/>
  <c r="X166"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67" i="5"/>
  <c r="H283" i="5"/>
  <c r="J283" i="5"/>
  <c r="I283" i="5"/>
  <c r="F283" i="5"/>
  <c r="AB306" i="5"/>
  <c r="AB323" i="5"/>
  <c r="I345" i="5"/>
  <c r="R345" i="5"/>
  <c r="J345" i="5"/>
  <c r="H345" i="5"/>
  <c r="AB349" i="5"/>
  <c r="AB381" i="5"/>
  <c r="I385" i="5"/>
  <c r="R385" i="5"/>
  <c r="J385" i="5"/>
  <c r="H385" i="5"/>
  <c r="F385" i="5"/>
  <c r="I429" i="5"/>
  <c r="R429" i="5"/>
  <c r="J429" i="5"/>
  <c r="H429" i="5"/>
  <c r="X436"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X417" i="5"/>
  <c r="X429" i="5"/>
  <c r="F436" i="5"/>
  <c r="F456" i="5"/>
  <c r="H511" i="5"/>
  <c r="H523" i="5"/>
  <c r="F523" i="5"/>
  <c r="R566" i="5"/>
  <c r="F566" i="5"/>
  <c r="J638" i="5"/>
  <c r="R638" i="5"/>
  <c r="F638" i="5"/>
  <c r="I726" i="5"/>
  <c r="F726" i="5"/>
  <c r="I742" i="5"/>
  <c r="F742" i="5"/>
  <c r="AB322" i="5"/>
  <c r="J23" i="5"/>
  <c r="AB32" i="5"/>
  <c r="J39" i="5"/>
  <c r="J55" i="5"/>
  <c r="X69"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X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X393" i="5"/>
  <c r="AB413" i="5"/>
  <c r="AB421" i="5"/>
  <c r="AB429" i="5"/>
  <c r="AB437" i="5"/>
  <c r="AB445" i="5"/>
  <c r="I455" i="5"/>
  <c r="AB463" i="5"/>
  <c r="H491" i="5"/>
  <c r="F491" i="5"/>
  <c r="H495" i="5"/>
  <c r="X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X1209"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X1083" i="5"/>
  <c r="J1083" i="5"/>
  <c r="S1094" i="5"/>
  <c r="S1102" i="5"/>
  <c r="S1103" i="5"/>
  <c r="I1107" i="5"/>
  <c r="AB1111" i="5"/>
  <c r="AB1123" i="5"/>
  <c r="X1126"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X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X168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X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X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F5"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X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AB687" i="5"/>
  <c r="F697" i="5"/>
  <c r="I697" i="5"/>
  <c r="J699" i="5"/>
  <c r="I699" i="5"/>
  <c r="X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X747" i="5"/>
  <c r="F753" i="5"/>
  <c r="X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I689" i="5"/>
  <c r="J691" i="5"/>
  <c r="I691" i="5"/>
  <c r="F704" i="5"/>
  <c r="F705" i="5"/>
  <c r="X705" i="5"/>
  <c r="I705" i="5"/>
  <c r="AB707" i="5"/>
  <c r="R708" i="5"/>
  <c r="H708" i="5"/>
  <c r="R713" i="5"/>
  <c r="J719" i="5"/>
  <c r="I719" i="5"/>
  <c r="F719" i="5"/>
  <c r="H722" i="5"/>
  <c r="R722" i="5"/>
  <c r="AB723" i="5"/>
  <c r="R724" i="5"/>
  <c r="H724" i="5"/>
  <c r="R729" i="5"/>
  <c r="J735" i="5"/>
  <c r="I735" i="5"/>
  <c r="F735" i="5"/>
  <c r="X735" i="5"/>
  <c r="AB739" i="5"/>
  <c r="R740" i="5"/>
  <c r="H740" i="5"/>
  <c r="R745" i="5"/>
  <c r="J751" i="5"/>
  <c r="I751" i="5"/>
  <c r="H751" i="5"/>
  <c r="F751" i="5"/>
  <c r="H761" i="5"/>
  <c r="F761" i="5"/>
  <c r="J761" i="5"/>
  <c r="I761" i="5"/>
  <c r="H777" i="5"/>
  <c r="F777" i="5"/>
  <c r="X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X945" i="5"/>
  <c r="R945" i="5"/>
  <c r="J945" i="5"/>
  <c r="F945" i="5"/>
  <c r="R962" i="5"/>
  <c r="J962" i="5"/>
  <c r="I962" i="5"/>
  <c r="H962" i="5"/>
  <c r="F962" i="5"/>
  <c r="AB970" i="5"/>
  <c r="J993" i="5"/>
  <c r="I993" i="5"/>
  <c r="H993" i="5"/>
  <c r="X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X880"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1" i="5"/>
  <c r="R832" i="5"/>
  <c r="I832" i="5"/>
  <c r="R840" i="5"/>
  <c r="I840" i="5"/>
  <c r="F844" i="5"/>
  <c r="R848" i="5"/>
  <c r="I848" i="5"/>
  <c r="AB855" i="5"/>
  <c r="I861" i="5"/>
  <c r="X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X975"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X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X933" i="5"/>
  <c r="S945" i="5"/>
  <c r="I953" i="5"/>
  <c r="H953" i="5"/>
  <c r="R954" i="5"/>
  <c r="J954" i="5"/>
  <c r="I954" i="5"/>
  <c r="R955" i="5"/>
  <c r="I955" i="5"/>
  <c r="J955" i="5"/>
  <c r="J1001" i="5"/>
  <c r="I1001" i="5"/>
  <c r="H1001" i="5"/>
  <c r="R1001" i="5"/>
  <c r="J1013" i="5"/>
  <c r="I1013" i="5"/>
  <c r="H1013" i="5"/>
  <c r="F1013" i="5"/>
  <c r="AB1036" i="5"/>
  <c r="J1041" i="5"/>
  <c r="I1041" i="5"/>
  <c r="H1041" i="5"/>
  <c r="X1041" i="5"/>
  <c r="R1041" i="5"/>
  <c r="F1041" i="5"/>
  <c r="AB1052" i="5"/>
  <c r="J1057" i="5"/>
  <c r="I1057" i="5"/>
  <c r="H1057" i="5"/>
  <c r="R1057" i="5"/>
  <c r="F1057" i="5"/>
  <c r="AB1068" i="5"/>
  <c r="J1073" i="5"/>
  <c r="I1073" i="5"/>
  <c r="H1073" i="5"/>
  <c r="R1073" i="5"/>
  <c r="F1073" i="5"/>
  <c r="AB1084" i="5"/>
  <c r="J1089" i="5"/>
  <c r="I1089" i="5"/>
  <c r="H1089" i="5"/>
  <c r="X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X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X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R1412" i="5"/>
  <c r="I1412" i="5"/>
  <c r="F1412" i="5"/>
  <c r="AB1420" i="5"/>
  <c r="S1420" i="5"/>
  <c r="S1434" i="5"/>
  <c r="J1498" i="5"/>
  <c r="I1498" i="5"/>
  <c r="R1498" i="5"/>
  <c r="H1498" i="5"/>
  <c r="R1509" i="5"/>
  <c r="J1509" i="5"/>
  <c r="H1509" i="5"/>
  <c r="X1509" i="5"/>
  <c r="F1509" i="5"/>
  <c r="AB1532" i="5"/>
  <c r="S1532" i="5"/>
  <c r="S1142" i="5"/>
  <c r="AB1167" i="5"/>
  <c r="F1186" i="5"/>
  <c r="AB1186" i="5"/>
  <c r="AB1199" i="5"/>
  <c r="F1218" i="5"/>
  <c r="AB1218" i="5"/>
  <c r="AB1231" i="5"/>
  <c r="F1250" i="5"/>
  <c r="AB1250" i="5"/>
  <c r="R1257" i="5"/>
  <c r="R1261" i="5"/>
  <c r="R1265" i="5"/>
  <c r="X1269" i="5"/>
  <c r="R1269" i="5"/>
  <c r="R1273" i="5"/>
  <c r="R1277" i="5"/>
  <c r="R1281" i="5"/>
  <c r="R1289" i="5"/>
  <c r="R1293" i="5"/>
  <c r="R1301" i="5"/>
  <c r="X1305" i="5"/>
  <c r="R1305" i="5"/>
  <c r="R1309" i="5"/>
  <c r="R1321" i="5"/>
  <c r="R1333" i="5"/>
  <c r="R1337" i="5"/>
  <c r="J1353" i="5"/>
  <c r="R1356" i="5"/>
  <c r="J1356" i="5"/>
  <c r="I1356" i="5"/>
  <c r="H1356" i="5"/>
  <c r="AB1357" i="5"/>
  <c r="S1361" i="5"/>
  <c r="R1363" i="5"/>
  <c r="AB1370" i="5"/>
  <c r="I1371" i="5"/>
  <c r="H1371" i="5"/>
  <c r="X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X1455"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X1581" i="5"/>
  <c r="R1581" i="5"/>
  <c r="J1581" i="5"/>
  <c r="R1585" i="5"/>
  <c r="J1585" i="5"/>
  <c r="R1589" i="5"/>
  <c r="J1589" i="5"/>
  <c r="R1597" i="5"/>
  <c r="J1597" i="5"/>
  <c r="R1601" i="5"/>
  <c r="J1601" i="5"/>
  <c r="R1605" i="5"/>
  <c r="J1605" i="5"/>
  <c r="R1613" i="5"/>
  <c r="J1613" i="5"/>
  <c r="X1617"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X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X1797"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X2097"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X1983"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X1971"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R2251" i="5"/>
  <c r="F2251" i="5"/>
  <c r="S1860" i="5"/>
  <c r="S1864" i="5"/>
  <c r="S1868" i="5"/>
  <c r="S1872" i="5"/>
  <c r="F1873" i="5"/>
  <c r="AB1881" i="5"/>
  <c r="AB1889" i="5"/>
  <c r="AB1897" i="5"/>
  <c r="X1905"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X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X2271"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X2223" i="5"/>
  <c r="J2223" i="5"/>
  <c r="F2223" i="5"/>
  <c r="AB2234" i="5"/>
  <c r="J2239" i="5"/>
  <c r="I2239" i="5"/>
  <c r="H2239" i="5"/>
  <c r="R2240" i="5"/>
  <c r="J2240" i="5"/>
  <c r="I2240" i="5"/>
  <c r="F2240" i="5"/>
  <c r="AB2276" i="5"/>
  <c r="S2276" i="5"/>
  <c r="R2285" i="5"/>
  <c r="J2285" i="5"/>
  <c r="I2285" i="5"/>
  <c r="H2285" i="5"/>
  <c r="F2285" i="5"/>
  <c r="J2177" i="5"/>
  <c r="J2185" i="5"/>
  <c r="J2189" i="5"/>
  <c r="AB2199" i="5"/>
  <c r="X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X229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c r="B20" i="6"/>
  <c r="G20"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X2481" i="5"/>
  <c r="R2492" i="5"/>
  <c r="J2492" i="5"/>
  <c r="S2504" i="5"/>
  <c r="S2477" i="5"/>
  <c r="AB2482" i="5"/>
  <c r="B21" i="6"/>
  <c r="B51" i="6" s="1"/>
  <c r="G51" i="6" s="1"/>
  <c r="G16" i="6"/>
  <c r="H16" i="6" s="1"/>
  <c r="B19" i="6"/>
  <c r="C2" i="3"/>
  <c r="B13" i="4"/>
  <c r="L67" i="6"/>
  <c r="L68" i="6"/>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X363" i="5"/>
  <c r="S598" i="5"/>
  <c r="X165" i="5"/>
  <c r="X483" i="5"/>
  <c r="X555" i="5"/>
  <c r="X21" i="5"/>
  <c r="X387" i="5"/>
  <c r="S532" i="5"/>
  <c r="S356" i="5"/>
  <c r="S343" i="5"/>
  <c r="X333" i="5"/>
  <c r="X202" i="5"/>
  <c r="X369" i="5"/>
  <c r="X315" i="5"/>
  <c r="S315" i="5"/>
  <c r="X357" i="5"/>
  <c r="S357" i="5"/>
  <c r="S383" i="5"/>
  <c r="X345" i="5"/>
  <c r="X321" i="5"/>
  <c r="X249" i="5"/>
  <c r="X309"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X1593"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X1329"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409"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X1317" i="5"/>
  <c r="J1086" i="5"/>
  <c r="I524" i="5"/>
  <c r="R439" i="5"/>
  <c r="I293" i="5"/>
  <c r="J87" i="5"/>
  <c r="B41" i="6"/>
  <c r="G41" i="6" s="1"/>
  <c r="B31" i="6"/>
  <c r="G31" i="6"/>
  <c r="J306" i="5"/>
  <c r="J2417" i="5"/>
  <c r="J2160" i="5"/>
  <c r="F1876" i="5"/>
  <c r="R1770" i="5"/>
  <c r="R1700" i="5"/>
  <c r="I1696" i="5"/>
  <c r="I1672" i="5"/>
  <c r="F1126" i="5"/>
  <c r="F875" i="5"/>
  <c r="R888" i="5"/>
  <c r="F783" i="5"/>
  <c r="R757" i="5"/>
  <c r="I588" i="5"/>
  <c r="R431" i="5"/>
  <c r="J435" i="5"/>
  <c r="F102" i="5"/>
  <c r="X2325"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X2301"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2205" i="5"/>
  <c r="R640" i="5"/>
  <c r="J1067" i="5"/>
  <c r="H1067" i="5"/>
  <c r="R672" i="5"/>
  <c r="H175" i="5"/>
  <c r="R175" i="5"/>
  <c r="J175" i="5"/>
  <c r="H808" i="5"/>
  <c r="J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H710" i="5"/>
  <c r="J407" i="5"/>
  <c r="H1526" i="5"/>
  <c r="R1526" i="5"/>
  <c r="F580" i="5"/>
  <c r="H836" i="5"/>
  <c r="J836" i="5"/>
  <c r="R1158" i="5"/>
  <c r="J1158" i="5"/>
  <c r="I1158" i="5"/>
  <c r="H215" i="5"/>
  <c r="I215" i="5"/>
  <c r="F215" i="5"/>
  <c r="R931" i="5"/>
  <c r="R1138" i="5"/>
  <c r="X867" i="5"/>
  <c r="I679" i="5"/>
  <c r="J427" i="5"/>
  <c r="F2265" i="5"/>
  <c r="X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X1713"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X1641" i="5"/>
  <c r="F1641" i="5"/>
  <c r="I1641" i="5"/>
  <c r="H1641" i="5"/>
  <c r="J1754" i="5"/>
  <c r="H1754" i="5"/>
  <c r="R1510" i="5"/>
  <c r="H1510" i="5"/>
  <c r="F1510" i="5"/>
  <c r="J1079" i="5"/>
  <c r="H1079" i="5"/>
  <c r="F1079" i="5"/>
  <c r="X1107"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X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X1725" i="5"/>
  <c r="I1725" i="5"/>
  <c r="H1725" i="5"/>
  <c r="F1725" i="5"/>
  <c r="I1430" i="5"/>
  <c r="H1430" i="5"/>
  <c r="F1430" i="5"/>
  <c r="R1430" i="5"/>
  <c r="I1693" i="5"/>
  <c r="H1693" i="5"/>
  <c r="F1693" i="5"/>
  <c r="J1329" i="5"/>
  <c r="I1329" i="5"/>
  <c r="F1329" i="5"/>
  <c r="X1095"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J983" i="5"/>
  <c r="H983" i="5"/>
  <c r="F983" i="5"/>
  <c r="H766" i="5"/>
  <c r="J766" i="5"/>
  <c r="I766" i="5"/>
  <c r="F766" i="5"/>
  <c r="H496" i="5"/>
  <c r="F496" i="5"/>
  <c r="R496" i="5"/>
  <c r="J496" i="5"/>
  <c r="H303" i="5"/>
  <c r="I431" i="5"/>
  <c r="F431" i="5"/>
  <c r="I427" i="5"/>
  <c r="F427" i="5"/>
  <c r="F26" i="6"/>
  <c r="F51" i="6" s="1"/>
  <c r="B39" i="6"/>
  <c r="G39" i="6"/>
  <c r="F24" i="6"/>
  <c r="B44" i="6"/>
  <c r="G44" i="6"/>
  <c r="B49" i="6"/>
  <c r="G49" i="6"/>
  <c r="B34" i="6"/>
  <c r="G34" i="6"/>
  <c r="B29" i="6"/>
  <c r="G29" i="6"/>
  <c r="B24" i="6"/>
  <c r="G24" i="6"/>
  <c r="H24" i="6" s="1"/>
  <c r="D24" i="6" s="1"/>
  <c r="G19" i="6"/>
  <c r="H19" i="6" s="1"/>
  <c r="D19" i="6" s="1"/>
  <c r="F2426" i="5"/>
  <c r="R2426" i="5"/>
  <c r="J2426" i="5"/>
  <c r="I2426" i="5"/>
  <c r="H2426" i="5"/>
  <c r="F2446" i="5"/>
  <c r="H2446" i="5"/>
  <c r="J2446" i="5"/>
  <c r="I2446" i="5"/>
  <c r="R2446" i="5"/>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X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X2176" i="5"/>
  <c r="I2063" i="5"/>
  <c r="H2063" i="5"/>
  <c r="F2063" i="5"/>
  <c r="R2063" i="5"/>
  <c r="J2063" i="5"/>
  <c r="J2115" i="5"/>
  <c r="I2115" i="5"/>
  <c r="H2115" i="5"/>
  <c r="F2115" i="5"/>
  <c r="R2115" i="5"/>
  <c r="X2115" i="5"/>
  <c r="I2171" i="5"/>
  <c r="H2171" i="5"/>
  <c r="F2171" i="5"/>
  <c r="R2171" i="5"/>
  <c r="J2171" i="5"/>
  <c r="I1926" i="5"/>
  <c r="H1926" i="5"/>
  <c r="F1926" i="5"/>
  <c r="R1926" i="5"/>
  <c r="J1926" i="5"/>
  <c r="R2038" i="5"/>
  <c r="J2038" i="5"/>
  <c r="I2038" i="5"/>
  <c r="H2038" i="5"/>
  <c r="F2038" i="5"/>
  <c r="X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X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X1833" i="5"/>
  <c r="I1914" i="5"/>
  <c r="H1914" i="5"/>
  <c r="F1914" i="5"/>
  <c r="R1914" i="5"/>
  <c r="J1914" i="5"/>
  <c r="R1737" i="5"/>
  <c r="H1737" i="5"/>
  <c r="F1737" i="5"/>
  <c r="X1737" i="5"/>
  <c r="J1737" i="5"/>
  <c r="I1737" i="5"/>
  <c r="F1550" i="5"/>
  <c r="H1550" i="5"/>
  <c r="R1550" i="5"/>
  <c r="J1550" i="5"/>
  <c r="I1550" i="5"/>
  <c r="R1747" i="5"/>
  <c r="J1747" i="5"/>
  <c r="I1747" i="5"/>
  <c r="H1747" i="5"/>
  <c r="F1747" i="5"/>
  <c r="R1671" i="5"/>
  <c r="J1671" i="5"/>
  <c r="I1671" i="5"/>
  <c r="H1671" i="5"/>
  <c r="F1671" i="5"/>
  <c r="X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X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X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X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X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c r="G21" i="6"/>
  <c r="H21" i="6" s="1"/>
  <c r="D21" i="6" s="1"/>
  <c r="B36" i="6"/>
  <c r="G36" i="6"/>
  <c r="D17" i="6"/>
  <c r="H2439" i="5"/>
  <c r="F2439" i="5"/>
  <c r="X2439" i="5"/>
  <c r="R2439" i="5"/>
  <c r="J2439" i="5"/>
  <c r="I2439" i="5"/>
  <c r="F2414" i="5"/>
  <c r="R2414" i="5"/>
  <c r="J2414" i="5"/>
  <c r="I2414" i="5"/>
  <c r="H2414" i="5"/>
  <c r="J2448" i="5"/>
  <c r="F2448" i="5"/>
  <c r="I2448" i="5"/>
  <c r="H2448" i="5"/>
  <c r="R2448" i="5"/>
  <c r="I2427" i="5"/>
  <c r="H2427" i="5"/>
  <c r="F2427" i="5"/>
  <c r="X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X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X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X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X868" i="5"/>
  <c r="R868" i="5"/>
  <c r="I868" i="5"/>
  <c r="F868" i="5"/>
  <c r="J868" i="5"/>
  <c r="H868" i="5"/>
  <c r="R907" i="5"/>
  <c r="I907" i="5"/>
  <c r="J907" i="5"/>
  <c r="H907" i="5"/>
  <c r="F907" i="5"/>
  <c r="J695" i="5"/>
  <c r="I695" i="5"/>
  <c r="F695" i="5"/>
  <c r="R695" i="5"/>
  <c r="H695" i="5"/>
  <c r="I665" i="5"/>
  <c r="H665" i="5"/>
  <c r="F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X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I1571" i="5"/>
  <c r="H1571" i="5"/>
  <c r="F1571" i="5"/>
  <c r="R1571" i="5"/>
  <c r="J1571" i="5"/>
  <c r="R1485" i="5"/>
  <c r="J1485" i="5"/>
  <c r="H1485" i="5"/>
  <c r="I1485" i="5"/>
  <c r="F1485" i="5"/>
  <c r="X1485" i="5"/>
  <c r="H1456" i="5"/>
  <c r="F1456" i="5"/>
  <c r="X1456" i="5"/>
  <c r="I1456" i="5"/>
  <c r="R1456" i="5"/>
  <c r="J1456" i="5"/>
  <c r="I1532" i="5"/>
  <c r="H1532" i="5"/>
  <c r="F1532" i="5"/>
  <c r="J1532" i="5"/>
  <c r="R1532" i="5"/>
  <c r="R1612" i="5"/>
  <c r="J1612" i="5"/>
  <c r="I1612" i="5"/>
  <c r="H1612" i="5"/>
  <c r="F1612" i="5"/>
  <c r="J1461" i="5"/>
  <c r="H1461" i="5"/>
  <c r="I1461" i="5"/>
  <c r="F1461" i="5"/>
  <c r="R1461" i="5"/>
  <c r="X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I1299" i="5"/>
  <c r="H1299" i="5"/>
  <c r="R1299" i="5"/>
  <c r="J1299" i="5"/>
  <c r="F1299" i="5"/>
  <c r="X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X837" i="5"/>
  <c r="R837" i="5"/>
  <c r="I837" i="5"/>
  <c r="J837" i="5"/>
  <c r="H837" i="5"/>
  <c r="I657" i="5"/>
  <c r="H657" i="5"/>
  <c r="F657" i="5"/>
  <c r="X657" i="5"/>
  <c r="R657" i="5"/>
  <c r="J657" i="5"/>
  <c r="X675" i="5"/>
  <c r="R675" i="5"/>
  <c r="J675" i="5"/>
  <c r="I675" i="5"/>
  <c r="H675" i="5"/>
  <c r="F675" i="5"/>
  <c r="R659" i="5"/>
  <c r="J659" i="5"/>
  <c r="I659" i="5"/>
  <c r="H659" i="5"/>
  <c r="F659"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X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X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R1719" i="5"/>
  <c r="J1719" i="5"/>
  <c r="I1719" i="5"/>
  <c r="H1719" i="5"/>
  <c r="F1719" i="5"/>
  <c r="X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X1179" i="5"/>
  <c r="R1608" i="5"/>
  <c r="J1608" i="5"/>
  <c r="I1608" i="5"/>
  <c r="H1608" i="5"/>
  <c r="F1608" i="5"/>
  <c r="R1521" i="5"/>
  <c r="J1521" i="5"/>
  <c r="H1521" i="5"/>
  <c r="F1521" i="5"/>
  <c r="X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X1065" i="5"/>
  <c r="R1065" i="5"/>
  <c r="F1065" i="5"/>
  <c r="R866" i="5"/>
  <c r="I866" i="5"/>
  <c r="H866" i="5"/>
  <c r="F866" i="5"/>
  <c r="J866" i="5"/>
  <c r="R859" i="5"/>
  <c r="I859" i="5"/>
  <c r="J859" i="5"/>
  <c r="H859" i="5"/>
  <c r="F859" i="5"/>
  <c r="H980" i="5"/>
  <c r="F980" i="5"/>
  <c r="R980" i="5"/>
  <c r="J980" i="5"/>
  <c r="I980" i="5"/>
  <c r="X879"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X1779" i="5"/>
  <c r="R1779" i="5"/>
  <c r="J1779" i="5"/>
  <c r="I1779" i="5"/>
  <c r="I1821" i="5"/>
  <c r="J1821" i="5"/>
  <c r="H1821" i="5"/>
  <c r="F1821" i="5"/>
  <c r="X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X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X687" i="5"/>
  <c r="R687" i="5"/>
  <c r="H687" i="5"/>
  <c r="F687" i="5"/>
  <c r="R667" i="5"/>
  <c r="J667" i="5"/>
  <c r="I667" i="5"/>
  <c r="H667" i="5"/>
  <c r="F667" i="5"/>
  <c r="X651"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X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X1017" i="5"/>
  <c r="R1017" i="5"/>
  <c r="F1017" i="5"/>
  <c r="J1129" i="5"/>
  <c r="I1129" i="5"/>
  <c r="H1129" i="5"/>
  <c r="R1129" i="5"/>
  <c r="F1129" i="5"/>
  <c r="J1113" i="5"/>
  <c r="I1113" i="5"/>
  <c r="H1113" i="5"/>
  <c r="X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X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X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X1839" i="5"/>
  <c r="R1839" i="5"/>
  <c r="J1839" i="5"/>
  <c r="I1839" i="5"/>
  <c r="H1839" i="5"/>
  <c r="F1839" i="5"/>
  <c r="R1707" i="5"/>
  <c r="J1707" i="5"/>
  <c r="I1707" i="5"/>
  <c r="H1707" i="5"/>
  <c r="F1707" i="5"/>
  <c r="X1707" i="5"/>
  <c r="R1635" i="5"/>
  <c r="J1635" i="5"/>
  <c r="I1635" i="5"/>
  <c r="H1635" i="5"/>
  <c r="F1635" i="5"/>
  <c r="X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X1587" i="5"/>
  <c r="I1555" i="5"/>
  <c r="H1555" i="5"/>
  <c r="F1555" i="5"/>
  <c r="R1555" i="5"/>
  <c r="J1555" i="5"/>
  <c r="R1533" i="5"/>
  <c r="J1533" i="5"/>
  <c r="H1533" i="5"/>
  <c r="I1533" i="5"/>
  <c r="F1533" i="5"/>
  <c r="X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X663" i="5"/>
  <c r="R663" i="5"/>
  <c r="J663" i="5"/>
  <c r="I663" i="5"/>
  <c r="H663" i="5"/>
  <c r="F663" i="5"/>
  <c r="R655" i="5"/>
  <c r="J655" i="5"/>
  <c r="I655" i="5"/>
  <c r="H655" i="5"/>
  <c r="F655" i="5"/>
  <c r="R647" i="5"/>
  <c r="J647" i="5"/>
  <c r="I647" i="5"/>
  <c r="H647" i="5"/>
  <c r="F647" i="5"/>
  <c r="X639" i="5"/>
  <c r="R639" i="5"/>
  <c r="J639" i="5"/>
  <c r="I639" i="5"/>
  <c r="H639" i="5"/>
  <c r="F639" i="5"/>
  <c r="R631" i="5"/>
  <c r="J631" i="5"/>
  <c r="I631" i="5"/>
  <c r="H631" i="5"/>
  <c r="F631"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X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X1263" i="5"/>
  <c r="F1254" i="5"/>
  <c r="R1254" i="5"/>
  <c r="J1254" i="5"/>
  <c r="I1254" i="5"/>
  <c r="H1254" i="5"/>
  <c r="H1036" i="5"/>
  <c r="F1036" i="5"/>
  <c r="R1036" i="5"/>
  <c r="J1036" i="5"/>
  <c r="I1036" i="5"/>
  <c r="H1167" i="5"/>
  <c r="R1167" i="5"/>
  <c r="J1167" i="5"/>
  <c r="F1167" i="5"/>
  <c r="I1167" i="5"/>
  <c r="X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X2343" i="5"/>
  <c r="R2343" i="5"/>
  <c r="J2343" i="5"/>
  <c r="I2343" i="5"/>
  <c r="H2335" i="5"/>
  <c r="F2335" i="5"/>
  <c r="R2335" i="5"/>
  <c r="I2335" i="5"/>
  <c r="J2335" i="5"/>
  <c r="J2328" i="5"/>
  <c r="I2328" i="5"/>
  <c r="H2328" i="5"/>
  <c r="R2328" i="5"/>
  <c r="F2328" i="5"/>
  <c r="I2283" i="5"/>
  <c r="R2283" i="5"/>
  <c r="J2283" i="5"/>
  <c r="H2283" i="5"/>
  <c r="F2283" i="5"/>
  <c r="X2283" i="5"/>
  <c r="H2250" i="5"/>
  <c r="F2250" i="5"/>
  <c r="R2250" i="5"/>
  <c r="I2250" i="5"/>
  <c r="J2250" i="5"/>
  <c r="I2167" i="5"/>
  <c r="H2167" i="5"/>
  <c r="F2167" i="5"/>
  <c r="R2167" i="5"/>
  <c r="J2167" i="5"/>
  <c r="F2058" i="5"/>
  <c r="R2058" i="5"/>
  <c r="J2058" i="5"/>
  <c r="I2058" i="5"/>
  <c r="H2058" i="5"/>
  <c r="H2211" i="5"/>
  <c r="X2211" i="5"/>
  <c r="R2211" i="5"/>
  <c r="J2211" i="5"/>
  <c r="I2211" i="5"/>
  <c r="F2211" i="5"/>
  <c r="J2120" i="5"/>
  <c r="I2120" i="5"/>
  <c r="H2120" i="5"/>
  <c r="R2120" i="5"/>
  <c r="F2120" i="5"/>
  <c r="I2095" i="5"/>
  <c r="H2095" i="5"/>
  <c r="F2095" i="5"/>
  <c r="R2095" i="5"/>
  <c r="J2095" i="5"/>
  <c r="I2175" i="5"/>
  <c r="H2175" i="5"/>
  <c r="F2175" i="5"/>
  <c r="R2175" i="5"/>
  <c r="J2175" i="5"/>
  <c r="X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X1731" i="5"/>
  <c r="J1417" i="5"/>
  <c r="I1417" i="5"/>
  <c r="R1417" i="5"/>
  <c r="H1417" i="5"/>
  <c r="F1417" i="5"/>
  <c r="R1734" i="5"/>
  <c r="J1734" i="5"/>
  <c r="I1734" i="5"/>
  <c r="H1734" i="5"/>
  <c r="F1734" i="5"/>
  <c r="J1437" i="5"/>
  <c r="I1437" i="5"/>
  <c r="H1437" i="5"/>
  <c r="F1437" i="5"/>
  <c r="X1437" i="5"/>
  <c r="R1437" i="5"/>
  <c r="I1607" i="5"/>
  <c r="H1607" i="5"/>
  <c r="F1607" i="5"/>
  <c r="R1607" i="5"/>
  <c r="J1607" i="5"/>
  <c r="I1575" i="5"/>
  <c r="H1575" i="5"/>
  <c r="F1575" i="5"/>
  <c r="R1575" i="5"/>
  <c r="J1575" i="5"/>
  <c r="X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X1005" i="5"/>
  <c r="F1005" i="5"/>
  <c r="R1005" i="5"/>
  <c r="R947" i="5"/>
  <c r="I947" i="5"/>
  <c r="J947" i="5"/>
  <c r="H947" i="5"/>
  <c r="F947" i="5"/>
  <c r="J1188" i="5"/>
  <c r="I1188" i="5"/>
  <c r="H1188" i="5"/>
  <c r="F1188" i="5"/>
  <c r="R1188" i="5"/>
  <c r="I1144" i="5"/>
  <c r="R1144" i="5"/>
  <c r="J1144" i="5"/>
  <c r="H1144" i="5"/>
  <c r="F1144" i="5"/>
  <c r="R898" i="5"/>
  <c r="I898" i="5"/>
  <c r="H898" i="5"/>
  <c r="F898" i="5"/>
  <c r="J898" i="5"/>
  <c r="X903"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s="1"/>
  <c r="D44" i="6" s="1"/>
  <c r="F34" i="6"/>
  <c r="F39" i="6"/>
  <c r="F65" i="6"/>
  <c r="C2" i="6" s="1"/>
  <c r="F49" i="6"/>
  <c r="F29" i="6"/>
  <c r="H29" i="6"/>
  <c r="D29" i="6" s="1"/>
  <c r="F2430" i="5"/>
  <c r="R2430" i="5"/>
  <c r="J2430" i="5"/>
  <c r="I2430" i="5"/>
  <c r="H2430" i="5"/>
  <c r="H2435" i="5"/>
  <c r="I2435" i="5"/>
  <c r="F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R2377" i="5"/>
  <c r="H2361" i="5"/>
  <c r="F2361" i="5"/>
  <c r="J2361" i="5"/>
  <c r="I2361" i="5"/>
  <c r="X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X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X2049" i="5"/>
  <c r="R2049" i="5"/>
  <c r="J2049" i="5"/>
  <c r="R1962" i="5"/>
  <c r="J1962" i="5"/>
  <c r="I1962" i="5"/>
  <c r="H1962" i="5"/>
  <c r="F1962" i="5"/>
  <c r="F1856" i="5"/>
  <c r="J1856" i="5"/>
  <c r="H1856" i="5"/>
  <c r="R1856" i="5"/>
  <c r="I1856" i="5"/>
  <c r="I1869" i="5"/>
  <c r="H1869" i="5"/>
  <c r="F1869" i="5"/>
  <c r="X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X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X1767" i="5"/>
  <c r="R1767" i="5"/>
  <c r="J1767" i="5"/>
  <c r="I1767" i="5"/>
  <c r="R1695" i="5"/>
  <c r="J1695" i="5"/>
  <c r="I1695" i="5"/>
  <c r="H1695" i="5"/>
  <c r="F1695" i="5"/>
  <c r="X1695" i="5"/>
  <c r="R1631" i="5"/>
  <c r="J1631" i="5"/>
  <c r="I1631" i="5"/>
  <c r="H1631" i="5"/>
  <c r="F1631" i="5"/>
  <c r="J1760" i="5"/>
  <c r="I1760" i="5"/>
  <c r="H1760" i="5"/>
  <c r="R1760" i="5"/>
  <c r="F1760" i="5"/>
  <c r="R1683" i="5"/>
  <c r="J1683" i="5"/>
  <c r="I1683" i="5"/>
  <c r="H1683" i="5"/>
  <c r="F1683" i="5"/>
  <c r="X1683" i="5"/>
  <c r="I1540" i="5"/>
  <c r="H1540" i="5"/>
  <c r="F1540" i="5"/>
  <c r="R1540" i="5"/>
  <c r="J1540" i="5"/>
  <c r="J1433" i="5"/>
  <c r="I1433" i="5"/>
  <c r="H1433" i="5"/>
  <c r="R1433" i="5"/>
  <c r="F1433" i="5"/>
  <c r="J1425" i="5"/>
  <c r="I1425" i="5"/>
  <c r="H1425" i="5"/>
  <c r="R1425" i="5"/>
  <c r="F1425" i="5"/>
  <c r="X1425" i="5"/>
  <c r="I1595" i="5"/>
  <c r="H1595" i="5"/>
  <c r="F1595" i="5"/>
  <c r="R1595" i="5"/>
  <c r="J1595" i="5"/>
  <c r="I1563" i="5"/>
  <c r="H1563" i="5"/>
  <c r="F1563" i="5"/>
  <c r="R1563" i="5"/>
  <c r="J1563" i="5"/>
  <c r="X1563" i="5"/>
  <c r="H1472" i="5"/>
  <c r="F1472" i="5"/>
  <c r="I1472" i="5"/>
  <c r="R1472" i="5"/>
  <c r="J1472" i="5"/>
  <c r="H1444" i="5"/>
  <c r="F1444" i="5"/>
  <c r="J1444" i="5"/>
  <c r="I1444" i="5"/>
  <c r="R1444" i="5"/>
  <c r="F1415" i="5"/>
  <c r="R1415" i="5"/>
  <c r="J1415" i="5"/>
  <c r="I1415" i="5"/>
  <c r="H1415" i="5"/>
  <c r="I1359" i="5"/>
  <c r="H1359" i="5"/>
  <c r="X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X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X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X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97" i="5"/>
  <c r="S597" i="5"/>
  <c r="S599" i="5"/>
  <c r="X465" i="5"/>
  <c r="S611" i="5"/>
  <c r="S601" i="5"/>
  <c r="X375" i="5"/>
  <c r="X567" i="5"/>
  <c r="X339" i="5"/>
  <c r="X591" i="5"/>
  <c r="X411" i="5"/>
  <c r="S600" i="5"/>
  <c r="X447" i="5"/>
  <c r="X423" i="5"/>
  <c r="X243" i="5"/>
  <c r="S382" i="5"/>
  <c r="X525" i="5"/>
  <c r="X537" i="5"/>
  <c r="X268" i="5"/>
  <c r="X297" i="5"/>
  <c r="X207" i="5"/>
  <c r="X592" i="5"/>
  <c r="S533" i="5"/>
  <c r="X513" i="5"/>
  <c r="X609" i="5"/>
  <c r="X561" i="5"/>
  <c r="S355" i="5"/>
  <c r="S602" i="5"/>
  <c r="X573" i="5"/>
  <c r="X549" i="5"/>
  <c r="X603" i="5"/>
  <c r="S603" i="5"/>
  <c r="X280" i="5"/>
  <c r="X477" i="5"/>
  <c r="X184" i="5"/>
  <c r="S605" i="5"/>
  <c r="X279" i="5"/>
  <c r="X189" i="5"/>
  <c r="S607" i="5"/>
  <c r="X489" i="5"/>
  <c r="X579" i="5"/>
  <c r="X501" i="5"/>
  <c r="X303" i="5"/>
  <c r="X435" i="5"/>
  <c r="X201" i="5"/>
  <c r="X87" i="5"/>
  <c r="S314" i="5"/>
  <c r="X585" i="5"/>
  <c r="X261" i="5"/>
  <c r="H39" i="6"/>
  <c r="D39" i="6"/>
  <c r="AB12" i="5"/>
  <c r="AB9" i="5"/>
  <c r="AB10" i="5"/>
  <c r="AB14" i="5"/>
  <c r="AB17" i="5"/>
  <c r="AB16" i="5"/>
  <c r="AB8" i="5"/>
  <c r="AB13" i="5"/>
  <c r="AB15" i="5"/>
  <c r="AB11" i="5"/>
  <c r="AB7" i="5"/>
  <c r="H49" i="6"/>
  <c r="D49" i="6"/>
  <c r="H34" i="6"/>
  <c r="D34" i="6" s="1"/>
  <c r="B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H17" i="5"/>
  <c r="I17" i="5"/>
  <c r="J17" i="5"/>
  <c r="R17" i="5"/>
  <c r="F17" i="5"/>
  <c r="G66" i="6"/>
  <c r="G67" i="6"/>
  <c r="G65" i="6"/>
  <c r="H65" i="6"/>
  <c r="D65" i="6" s="1"/>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9" i="5"/>
  <c r="X15" i="5"/>
  <c r="S17" i="5"/>
  <c r="S12" i="5"/>
  <c r="S16" i="5"/>
  <c r="S15" i="5"/>
  <c r="S13" i="5"/>
  <c r="S14" i="5"/>
  <c r="S10" i="5"/>
  <c r="S11" i="5"/>
  <c r="S8" i="5"/>
  <c r="S9" i="5"/>
  <c r="S7" i="5"/>
  <c r="G64" i="6" a="1"/>
  <c r="B3" i="6" l="1"/>
  <c r="B15" i="3"/>
  <c r="L4" i="5"/>
  <c r="B18" i="3"/>
  <c r="I40" i="6"/>
  <c r="C22" i="3"/>
  <c r="B30" i="3"/>
  <c r="I69" i="6"/>
  <c r="I19" i="6"/>
  <c r="J17" i="6"/>
  <c r="A37" i="2"/>
  <c r="A17" i="2"/>
  <c r="C17" i="3"/>
  <c r="A30" i="2"/>
  <c r="B39" i="4"/>
  <c r="B51" i="4" s="1"/>
  <c r="A35" i="6" s="1"/>
  <c r="P4" i="5"/>
  <c r="B9" i="3"/>
  <c r="B45" i="4"/>
  <c r="A30" i="6" s="1"/>
  <c r="I12" i="6"/>
  <c r="G4" i="8"/>
  <c r="I16" i="6"/>
  <c r="B3" i="5"/>
  <c r="I57" i="6"/>
  <c r="B4" i="4"/>
  <c r="I7" i="6"/>
  <c r="I51" i="6"/>
  <c r="I58" i="6"/>
  <c r="B11" i="3"/>
  <c r="I68" i="6"/>
  <c r="A19" i="2"/>
  <c r="A39" i="2"/>
  <c r="A13" i="2"/>
  <c r="C4" i="8"/>
  <c r="J44" i="6"/>
  <c r="B18" i="4"/>
  <c r="A10" i="6" s="1"/>
  <c r="J12" i="6"/>
  <c r="J50" i="6"/>
  <c r="J5" i="6"/>
  <c r="B32" i="3"/>
  <c r="A35" i="2"/>
  <c r="I42" i="6"/>
  <c r="J57" i="6"/>
  <c r="B2" i="5"/>
  <c r="B7" i="3"/>
  <c r="B21" i="4"/>
  <c r="A31" i="2"/>
  <c r="I32" i="6"/>
  <c r="C6" i="3"/>
  <c r="B22" i="3"/>
  <c r="J67" i="6"/>
  <c r="I67" i="6"/>
  <c r="J15" i="6"/>
  <c r="A2" i="2"/>
  <c r="C27" i="3"/>
  <c r="A21" i="2"/>
  <c r="J2" i="5"/>
  <c r="B29" i="3"/>
  <c r="C3" i="3"/>
  <c r="A55" i="2"/>
  <c r="A14" i="2"/>
  <c r="I31" i="6"/>
  <c r="A66" i="2"/>
  <c r="B14" i="3"/>
  <c r="L65" i="6"/>
  <c r="J66" i="6"/>
  <c r="J14" i="6"/>
  <c r="F4" i="5"/>
  <c r="C11" i="3"/>
  <c r="B2006" i="7"/>
  <c r="B7" i="4"/>
  <c r="B21" i="3"/>
  <c r="A43" i="2"/>
  <c r="B41" i="4"/>
  <c r="A27" i="6" s="1"/>
  <c r="Q4" i="5"/>
  <c r="J60" i="6"/>
  <c r="I5" i="6"/>
  <c r="I52" i="6"/>
  <c r="J30" i="6"/>
  <c r="J45" i="6"/>
  <c r="C13" i="3"/>
  <c r="A4" i="5"/>
  <c r="J35" i="6"/>
  <c r="B16" i="4"/>
  <c r="A8" i="6" s="1"/>
  <c r="I24" i="6"/>
  <c r="J49" i="6"/>
  <c r="J39" i="6"/>
  <c r="B26" i="3"/>
  <c r="A1" i="8"/>
  <c r="C19" i="3"/>
  <c r="I37" i="6"/>
  <c r="B10" i="4"/>
  <c r="A6" i="6" s="1"/>
  <c r="J4" i="6"/>
  <c r="B28" i="3"/>
  <c r="A27" i="2"/>
  <c r="I49" i="6"/>
  <c r="J36" i="6"/>
  <c r="I35" i="6"/>
  <c r="B46" i="4"/>
  <c r="A31" i="6" s="1"/>
  <c r="C26" i="3"/>
  <c r="A6" i="2"/>
  <c r="B10" i="3"/>
  <c r="I56" i="6"/>
  <c r="A60" i="2"/>
  <c r="B13" i="3"/>
  <c r="N4" i="5"/>
  <c r="J4" i="5"/>
  <c r="E4" i="5"/>
  <c r="I17" i="6"/>
  <c r="C17" i="6" s="1"/>
  <c r="J31" i="6"/>
  <c r="B5" i="7"/>
  <c r="J46" i="6"/>
  <c r="B25" i="3"/>
  <c r="J52" i="6"/>
  <c r="I50" i="6"/>
  <c r="G25" i="4"/>
  <c r="G49" i="4" s="1"/>
  <c r="B8" i="4"/>
  <c r="A4" i="6" s="1"/>
  <c r="A44" i="2"/>
  <c r="B38" i="4"/>
  <c r="B50" i="4" s="1"/>
  <c r="A34" i="6" s="1"/>
  <c r="C14" i="3"/>
  <c r="D25" i="4"/>
  <c r="D67" i="4" s="1"/>
  <c r="A73" i="2"/>
  <c r="J42" i="6"/>
  <c r="A91" i="4"/>
  <c r="D5" i="7"/>
  <c r="D3" i="6"/>
  <c r="A18" i="2"/>
  <c r="B4" i="5"/>
  <c r="I25" i="6"/>
  <c r="J9" i="6"/>
  <c r="A1" i="6"/>
  <c r="B20" i="3"/>
  <c r="A10" i="2"/>
  <c r="J40" i="6"/>
  <c r="B22" i="4"/>
  <c r="A12" i="6" s="1"/>
  <c r="A59" i="2"/>
  <c r="C18" i="3"/>
  <c r="I29" i="6"/>
  <c r="A32" i="2"/>
  <c r="B6" i="3"/>
  <c r="I55" i="6"/>
  <c r="J63" i="6"/>
  <c r="B17" i="4"/>
  <c r="A9" i="6" s="1"/>
  <c r="C31" i="3"/>
  <c r="A26" i="2"/>
  <c r="B73" i="4"/>
  <c r="C12" i="3"/>
  <c r="B5" i="3"/>
  <c r="C25" i="3"/>
  <c r="A38" i="2"/>
  <c r="D4" i="5"/>
  <c r="J7" i="6"/>
  <c r="B6" i="4"/>
  <c r="J6" i="6"/>
  <c r="B8" i="3"/>
  <c r="B31" i="3"/>
  <c r="A33" i="2"/>
  <c r="A58" i="2"/>
  <c r="I74" i="4"/>
  <c r="C16" i="3"/>
  <c r="A29" i="2"/>
  <c r="J59" i="6"/>
  <c r="A53" i="2"/>
  <c r="I45" i="6"/>
  <c r="I6" i="6"/>
  <c r="C6" i="6" s="1"/>
  <c r="M4" i="5"/>
  <c r="A57" i="2"/>
  <c r="J16" i="6"/>
  <c r="B9" i="4"/>
  <c r="A5" i="6" s="1"/>
  <c r="I4" i="8"/>
  <c r="J11" i="6"/>
  <c r="J41" i="6"/>
  <c r="B3" i="3"/>
  <c r="H4" i="8"/>
  <c r="J10" i="6"/>
  <c r="B24" i="3"/>
  <c r="I34" i="6"/>
  <c r="C34" i="6" s="1"/>
  <c r="I41" i="6"/>
  <c r="A68" i="2"/>
  <c r="I30" i="6"/>
  <c r="A50" i="2"/>
  <c r="J64" i="6"/>
  <c r="H4" i="5"/>
  <c r="B15" i="4"/>
  <c r="A7" i="6" s="1"/>
  <c r="C28" i="3"/>
  <c r="F4" i="8"/>
  <c r="I65" i="6"/>
  <c r="C65" i="6" s="1"/>
  <c r="J34" i="6"/>
  <c r="I22" i="6"/>
  <c r="B4" i="8"/>
  <c r="B60" i="1"/>
  <c r="J24" i="6"/>
  <c r="I62" i="6"/>
  <c r="J8" i="6"/>
  <c r="J22" i="6"/>
  <c r="O4" i="5"/>
  <c r="B16" i="3"/>
  <c r="A1" i="2"/>
  <c r="J21" i="6"/>
  <c r="J32" i="6"/>
  <c r="B14" i="4"/>
  <c r="A51" i="2"/>
  <c r="C10" i="3"/>
  <c r="J68" i="6"/>
  <c r="J27" i="6"/>
  <c r="A15" i="2"/>
  <c r="B2" i="3"/>
  <c r="J54" i="6"/>
  <c r="I54" i="6"/>
  <c r="D2" i="4"/>
  <c r="C23" i="3"/>
  <c r="A9" i="2"/>
  <c r="C29" i="3"/>
  <c r="A62" i="2"/>
  <c r="A63" i="2"/>
  <c r="A75" i="2"/>
  <c r="B26" i="4"/>
  <c r="A14" i="6" s="1"/>
  <c r="C4" i="5"/>
  <c r="F69" i="6" s="1"/>
  <c r="L66" i="6"/>
  <c r="I20" i="6"/>
  <c r="C20" i="6" s="1"/>
  <c r="K4" i="5"/>
  <c r="A65" i="2"/>
  <c r="I47" i="6"/>
  <c r="I46" i="6"/>
  <c r="C24" i="3"/>
  <c r="C15" i="3"/>
  <c r="B24" i="4"/>
  <c r="C21" i="3"/>
  <c r="A28" i="2"/>
  <c r="A46" i="2"/>
  <c r="C20" i="3"/>
  <c r="B40" i="4"/>
  <c r="A26" i="6" s="1"/>
  <c r="E4" i="8"/>
  <c r="C3" i="6"/>
  <c r="J29" i="6"/>
  <c r="B27" i="3"/>
  <c r="A25" i="2"/>
  <c r="A41" i="2"/>
  <c r="J56" i="6"/>
  <c r="A3" i="6"/>
  <c r="B20" i="4"/>
  <c r="A11" i="6" s="1"/>
  <c r="A40" i="2"/>
  <c r="I39" i="6"/>
  <c r="C39" i="6" s="1"/>
  <c r="J37" i="6"/>
  <c r="C8" i="3"/>
  <c r="A70" i="2"/>
  <c r="C9" i="3"/>
  <c r="C5" i="3"/>
  <c r="H74" i="4"/>
  <c r="A12" i="2"/>
  <c r="B17" i="3"/>
  <c r="B29" i="4"/>
  <c r="A17" i="6" s="1"/>
  <c r="B12" i="3"/>
  <c r="I4" i="6"/>
  <c r="A49" i="2"/>
  <c r="J51" i="6"/>
  <c r="B74" i="4"/>
  <c r="A53" i="6" s="1"/>
  <c r="I44" i="6"/>
  <c r="C44" i="6" s="1"/>
  <c r="B47" i="4"/>
  <c r="A32" i="6" s="1"/>
  <c r="A71" i="2"/>
  <c r="I21" i="6"/>
  <c r="C21" i="6" s="1"/>
  <c r="A16" i="2"/>
  <c r="A24" i="2"/>
  <c r="B27" i="4"/>
  <c r="A15" i="6" s="1"/>
  <c r="A23" i="2"/>
  <c r="I26" i="6"/>
  <c r="A52" i="2"/>
  <c r="B19" i="4"/>
  <c r="A20" i="2"/>
  <c r="I66" i="6"/>
  <c r="G4" i="5"/>
  <c r="A42" i="2"/>
  <c r="J65" i="6"/>
  <c r="I11" i="6"/>
  <c r="J19" i="6"/>
  <c r="C7" i="3"/>
  <c r="A11" i="2"/>
  <c r="B28" i="4"/>
  <c r="B34" i="4" s="1"/>
  <c r="A21" i="6" s="1"/>
  <c r="I64" i="6"/>
  <c r="I15" i="6"/>
  <c r="D1" i="6"/>
  <c r="I10" i="6"/>
  <c r="C10" i="6" s="1"/>
  <c r="B4" i="3"/>
  <c r="I63" i="6"/>
  <c r="I14" i="6"/>
  <c r="C14" i="6" s="1"/>
  <c r="C5" i="7"/>
  <c r="I9" i="6"/>
  <c r="I59" i="6"/>
  <c r="D4" i="8"/>
  <c r="B23" i="3"/>
  <c r="J55" i="6"/>
  <c r="B12" i="4"/>
  <c r="I27" i="6"/>
  <c r="A72" i="2"/>
  <c r="A56" i="2"/>
  <c r="A64" i="2"/>
  <c r="C4" i="3"/>
  <c r="J62" i="6"/>
  <c r="I4" i="5"/>
  <c r="I36" i="6"/>
  <c r="I60" i="6"/>
  <c r="I8" i="6"/>
  <c r="C8" i="6" s="1"/>
  <c r="B25" i="4"/>
  <c r="A13" i="6" s="1"/>
  <c r="A61" i="2"/>
  <c r="J58" i="6"/>
  <c r="A1" i="7"/>
  <c r="J20" i="6"/>
  <c r="B19" i="3"/>
  <c r="A8" i="2"/>
  <c r="A7" i="2"/>
  <c r="J47" i="6"/>
  <c r="C30" i="3"/>
  <c r="I4" i="4"/>
  <c r="A4" i="8"/>
  <c r="J26" i="6"/>
  <c r="J25" i="6"/>
  <c r="A54" i="2"/>
  <c r="A34" i="2"/>
  <c r="A4" i="2"/>
  <c r="A48" i="2"/>
  <c r="G3" i="5"/>
  <c r="A45" i="2"/>
  <c r="B44" i="4"/>
  <c r="A29" i="6" s="1"/>
  <c r="H51" i="6"/>
  <c r="D51" i="6" s="1"/>
  <c r="K67" i="6"/>
  <c r="D16" i="6"/>
  <c r="F36" i="6"/>
  <c r="H36" i="6" s="1"/>
  <c r="D36" i="6" s="1"/>
  <c r="F31" i="6"/>
  <c r="H31" i="6" s="1"/>
  <c r="D31" i="6" s="1"/>
  <c r="C16" i="6"/>
  <c r="F67" i="6"/>
  <c r="H67" i="6" s="1"/>
  <c r="D67" i="6" s="1"/>
  <c r="C67" i="6"/>
  <c r="F41" i="6"/>
  <c r="H41" i="6" s="1"/>
  <c r="D41" i="6" s="1"/>
  <c r="H26" i="6"/>
  <c r="D26" i="6" s="1"/>
  <c r="F46" i="6"/>
  <c r="H46" i="6" s="1"/>
  <c r="D46" i="6" s="1"/>
  <c r="F52" i="6"/>
  <c r="F47" i="6"/>
  <c r="H47" i="6" s="1"/>
  <c r="D47" i="6" s="1"/>
  <c r="F68" i="6"/>
  <c r="H68" i="6" s="1"/>
  <c r="D68" i="6" s="1"/>
  <c r="F32" i="6"/>
  <c r="F37" i="6"/>
  <c r="H37" i="6" s="1"/>
  <c r="D37" i="6" s="1"/>
  <c r="F42" i="6"/>
  <c r="H22" i="6"/>
  <c r="B42" i="6"/>
  <c r="G42" i="6" s="1"/>
  <c r="B37" i="6"/>
  <c r="G37" i="6" s="1"/>
  <c r="C15" i="6"/>
  <c r="B27" i="6"/>
  <c r="G27" i="6" s="1"/>
  <c r="H27" i="6" s="1"/>
  <c r="B52" i="6"/>
  <c r="G52" i="6" s="1"/>
  <c r="G22" i="6"/>
  <c r="B32" i="6"/>
  <c r="G32" i="6" s="1"/>
  <c r="C68" i="6"/>
  <c r="H20" i="6"/>
  <c r="B30" i="6"/>
  <c r="G30" i="6" s="1"/>
  <c r="B35" i="6"/>
  <c r="G35" i="6" s="1"/>
  <c r="B25" i="6"/>
  <c r="G25" i="6" s="1"/>
  <c r="F25" i="6"/>
  <c r="B40" i="6"/>
  <c r="G40" i="6" s="1"/>
  <c r="B45" i="6"/>
  <c r="G45" i="6" s="1"/>
  <c r="B50" i="6"/>
  <c r="G50" i="6" s="1"/>
  <c r="K65" i="6"/>
  <c r="D14" i="6"/>
  <c r="B83" i="4"/>
  <c r="A59" i="6" s="1"/>
  <c r="B43" i="4"/>
  <c r="A28" i="6" s="1"/>
  <c r="B89" i="4"/>
  <c r="A63" i="6" s="1"/>
  <c r="B61" i="4"/>
  <c r="A43" i="6" s="1"/>
  <c r="B49" i="4"/>
  <c r="A33" i="6" s="1"/>
  <c r="B85" i="4"/>
  <c r="A60" i="6" s="1"/>
  <c r="B31" i="4"/>
  <c r="A18" i="6" s="1"/>
  <c r="B37" i="4"/>
  <c r="A23" i="6" s="1"/>
  <c r="B55" i="4"/>
  <c r="A38" i="6" s="1"/>
  <c r="B81" i="4"/>
  <c r="A58" i="6" s="1"/>
  <c r="B67" i="4"/>
  <c r="A48" i="6" s="1"/>
  <c r="B77" i="4"/>
  <c r="A55" i="6" s="1"/>
  <c r="B79" i="4"/>
  <c r="A57" i="6" s="1"/>
  <c r="B87" i="4"/>
  <c r="A62" i="6" s="1"/>
  <c r="B75" i="4"/>
  <c r="A54" i="6" s="1"/>
  <c r="C29" i="6"/>
  <c r="C19" i="6"/>
  <c r="C24" i="6"/>
  <c r="C49" i="6"/>
  <c r="C7" i="6"/>
  <c r="C12" i="6"/>
  <c r="C11" i="6"/>
  <c r="B59" i="4"/>
  <c r="A42" i="6" s="1"/>
  <c r="C9" i="6"/>
  <c r="D31" i="4"/>
  <c r="B70" i="4"/>
  <c r="A51" i="6" s="1"/>
  <c r="B63" i="4"/>
  <c r="A45" i="6" s="1"/>
  <c r="B58" i="4"/>
  <c r="A41" i="6" s="1"/>
  <c r="B56" i="4"/>
  <c r="A39" i="6" s="1"/>
  <c r="G55" i="4"/>
  <c r="G67" i="4"/>
  <c r="G31" i="4"/>
  <c r="G37" i="4"/>
  <c r="B68" i="4"/>
  <c r="A49" i="6" s="1"/>
  <c r="G61" i="4"/>
  <c r="B52" i="4"/>
  <c r="A36" i="6" s="1"/>
  <c r="B64" i="4"/>
  <c r="A46" i="6" s="1"/>
  <c r="F64" i="6"/>
  <c r="G5" i="6"/>
  <c r="H5" i="6" s="1"/>
  <c r="D5" i="6" s="1"/>
  <c r="C4" i="6"/>
  <c r="B57" i="4"/>
  <c r="A40" i="6" s="1"/>
  <c r="A25" i="6"/>
  <c r="G74" i="4"/>
  <c r="B69" i="4"/>
  <c r="A50" i="6" s="1"/>
  <c r="G43" i="4"/>
  <c r="G64" i="6"/>
  <c r="G69" i="6" l="1" a="1"/>
  <c r="G69" i="6" s="1"/>
  <c r="H69" i="6" s="1"/>
  <c r="D43" i="4"/>
  <c r="D37" i="4"/>
  <c r="A24" i="6"/>
  <c r="B62" i="4"/>
  <c r="A44" i="6" s="1"/>
  <c r="D61" i="4"/>
  <c r="B35" i="4"/>
  <c r="A22" i="6" s="1"/>
  <c r="D74" i="4"/>
  <c r="B53" i="4"/>
  <c r="A37" i="6" s="1"/>
  <c r="B33" i="4"/>
  <c r="A20" i="6" s="1"/>
  <c r="D49" i="4"/>
  <c r="B65" i="4"/>
  <c r="A47" i="6" s="1"/>
  <c r="A16" i="6"/>
  <c r="B71" i="4"/>
  <c r="A52" i="6" s="1"/>
  <c r="C22" i="6"/>
  <c r="B32" i="4"/>
  <c r="A19" i="6" s="1"/>
  <c r="D55" i="4"/>
  <c r="C26" i="6"/>
  <c r="C51" i="6"/>
  <c r="C46" i="6"/>
  <c r="C36" i="6"/>
  <c r="C31" i="6"/>
  <c r="C41" i="6"/>
  <c r="D27" i="6"/>
  <c r="C27" i="6"/>
  <c r="C37" i="6"/>
  <c r="C47" i="6"/>
  <c r="D22" i="6"/>
  <c r="K68" i="6"/>
  <c r="H42" i="6"/>
  <c r="H32" i="6"/>
  <c r="H52" i="6"/>
  <c r="H25" i="6"/>
  <c r="F54" i="6"/>
  <c r="F35" i="6"/>
  <c r="H35" i="6" s="1"/>
  <c r="F66" i="6"/>
  <c r="H66" i="6" s="1"/>
  <c r="F40" i="6"/>
  <c r="H40" i="6" s="1"/>
  <c r="F45" i="6"/>
  <c r="H45" i="6" s="1"/>
  <c r="F50" i="6"/>
  <c r="H50" i="6" s="1"/>
  <c r="F30" i="6"/>
  <c r="H30" i="6" s="1"/>
  <c r="D20" i="6"/>
  <c r="K66" i="6"/>
  <c r="C5" i="6"/>
  <c r="C69" i="6"/>
  <c r="H64" i="6"/>
  <c r="B64" i="6"/>
  <c r="D52" i="6" l="1"/>
  <c r="C52" i="6"/>
  <c r="D32" i="6"/>
  <c r="C32" i="6"/>
  <c r="D42" i="6"/>
  <c r="C42" i="6"/>
  <c r="D30" i="6"/>
  <c r="C30" i="6"/>
  <c r="D50" i="6"/>
  <c r="C50" i="6"/>
  <c r="D45" i="6"/>
  <c r="C45" i="6"/>
  <c r="D40" i="6"/>
  <c r="C40" i="6"/>
  <c r="D66" i="6"/>
  <c r="C66" i="6"/>
  <c r="D35" i="6"/>
  <c r="C35" i="6"/>
  <c r="F62" i="6"/>
  <c r="H62" i="6" s="1"/>
  <c r="F57" i="6"/>
  <c r="H57" i="6" s="1"/>
  <c r="H54" i="6"/>
  <c r="F55" i="6"/>
  <c r="F59" i="6"/>
  <c r="H59" i="6" s="1"/>
  <c r="F60" i="6"/>
  <c r="H60" i="6" s="1"/>
  <c r="F63" i="6"/>
  <c r="H63" i="6" s="1"/>
  <c r="F58" i="6"/>
  <c r="H58" i="6" s="1"/>
  <c r="D25" i="6"/>
  <c r="C25" i="6"/>
  <c r="D64" i="6"/>
  <c r="C64" i="6"/>
  <c r="D58" i="6" l="1"/>
  <c r="C58" i="6"/>
  <c r="D63" i="6"/>
  <c r="C63" i="6"/>
  <c r="D60" i="6"/>
  <c r="C60" i="6"/>
  <c r="D59" i="6"/>
  <c r="C59" i="6"/>
  <c r="H55" i="6"/>
  <c r="F56" i="6"/>
  <c r="H56" i="6" s="1"/>
  <c r="D54" i="6"/>
  <c r="C54" i="6"/>
  <c r="D57" i="6"/>
  <c r="C57" i="6"/>
  <c r="D62" i="6"/>
  <c r="C62" i="6"/>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<sst xmlns="http://schemas.openxmlformats.org/spreadsheetml/2006/main" count="22332" uniqueCount="15830">
  <si>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</si>
  <si>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</si>
  <si>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</si>
  <si>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</si>
  <si>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</si>
  <si>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</si>
  <si>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</si>
  <si>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</si>
  <si>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</si>
  <si>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</si>
  <si>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</si>
  <si>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</si>
  <si>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</si>
  <si>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</si>
  <si>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</si>
  <si>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</si>
  <si>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</si>
  <si>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</si>
  <si>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</si>
  <si>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</si>
  <si>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</si>
  <si>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</si>
  <si>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</si>
  <si>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</si>
  <si>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</si>
  <si>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</si>
  <si>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</si>
  <si>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</si>
  <si>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</si>
  <si>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</si>
  <si>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</si>
  <si>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</si>
  <si>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</si>
  <si>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</si>
  <si>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</si>
  <si>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</si>
  <si>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</si>
  <si>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</si>
  <si>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</si>
  <si>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</si>
  <si>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</si>
  <si>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</si>
  <si>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</si>
  <si>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</si>
  <si>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</si>
  <si>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</si>
  <si>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</si>
  <si>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</si>
  <si>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</si>
  <si>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</si>
  <si>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</si>
  <si>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</si>
  <si>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</si>
  <si>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</si>
  <si>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</si>
  <si>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</si>
  <si>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</si>
  <si>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</si>
  <si>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</si>
  <si>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</si>
  <si>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</si>
  <si>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</si>
  <si>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</si>
  <si>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</si>
  <si>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</si>
  <si>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</si>
  <si>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</si>
  <si>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</si>
  <si>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</si>
  <si>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</si>
  <si>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</si>
  <si>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</si>
  <si>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</si>
  <si>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</si>
  <si>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</si>
  <si>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</si>
  <si>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</si>
  <si>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</si>
  <si>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</si>
  <si>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</si>
  <si>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</si>
  <si>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</si>
  <si>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</si>
  <si>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</si>
  <si>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</si>
  <si>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</si>
  <si>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</si>
  <si>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</si>
  <si>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</si>
  <si>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</si>
  <si>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</si>
  <si>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</si>
  <si>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</si>
  <si>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</si>
  <si>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</si>
  <si>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</si>
  <si>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</si>
  <si>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</si>
  <si>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</si>
  <si>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</si>
  <si>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</si>
  <si>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</si>
  <si>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</si>
  <si>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</si>
  <si>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</si>
  <si>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</si>
  <si>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</si>
  <si>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</si>
  <si>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</si>
  <si>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</si>
  <si>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</si>
  <si>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</si>
  <si>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</si>
  <si>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</si>
  <si>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</si>
  <si>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</si>
  <si>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</si>
  <si>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</si>
  <si>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</si>
  <si>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</si>
  <si>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</si>
  <si>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</si>
  <si>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</si>
  <si>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</si>
  <si>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</si>
  <si>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</si>
  <si>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</si>
  <si>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</si>
  <si>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</si>
  <si>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</si>
  <si>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</si>
  <si>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</si>
  <si>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</si>
  <si>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</si>
  <si>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</si>
  <si>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</si>
  <si>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</si>
  <si>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</si>
  <si>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</si>
  <si>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</si>
  <si>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</si>
  <si>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</si>
  <si>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</si>
  <si>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</si>
  <si>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</si>
  <si>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</si>
  <si>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</si>
  <si>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</si>
  <si>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</si>
  <si>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</si>
  <si>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</si>
  <si>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</si>
  <si>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</si>
  <si>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</si>
  <si>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</si>
  <si>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</si>
  <si>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</si>
  <si>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</si>
  <si>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</si>
  <si>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</si>
  <si>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</si>
  <si>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</si>
  <si>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</si>
  <si>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</si>
  <si>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</si>
  <si>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</si>
  <si>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</si>
  <si>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</si>
  <si>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</si>
  <si>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</si>
  <si>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</si>
  <si>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</si>
  <si>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</si>
  <si>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</si>
  <si>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</si>
  <si>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</si>
  <si>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</si>
  <si>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</si>
  <si>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</si>
  <si>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</si>
  <si>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</si>
  <si>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</si>
  <si>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</si>
  <si>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</si>
  <si>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</si>
  <si>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</si>
  <si>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</si>
  <si>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</si>
  <si>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</si>
  <si>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</si>
  <si>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</si>
  <si>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</si>
  <si>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</si>
  <si>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</si>
  <si>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</si>
  <si>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</si>
  <si>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</si>
  <si>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</si>
  <si>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</si>
  <si>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</si>
  <si>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</si>
  <si>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</si>
  <si>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</si>
  <si>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</si>
  <si>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</si>
  <si>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</si>
  <si>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</si>
  <si>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</si>
  <si>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</si>
  <si>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</si>
  <si>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</si>
  <si>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</si>
  <si>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</si>
  <si>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</si>
  <si>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</si>
  <si>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</si>
  <si>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</si>
  <si>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</si>
  <si>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</si>
  <si>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</si>
  <si>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</si>
  <si>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</si>
  <si>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</si>
  <si>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</si>
  <si>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</si>
  <si>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</si>
  <si>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</si>
  <si>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</si>
  <si>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</si>
  <si>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</si>
  <si>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</si>
  <si>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</si>
  <si>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</si>
  <si>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</si>
  <si>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</si>
  <si>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</si>
  <si>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</si>
  <si>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</si>
  <si>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</si>
  <si>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</si>
  <si>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</si>
  <si>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</si>
  <si>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</si>
  <si>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</si>
  <si>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</si>
  <si>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</si>
  <si>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</si>
  <si>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</si>
  <si>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</si>
  <si>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</si>
  <si>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</si>
  <si>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</si>
  <si>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</si>
  <si>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</si>
  <si>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</si>
  <si>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</si>
  <si>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</si>
  <si>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</si>
  <si>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</si>
  <si>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</si>
  <si>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</si>
  <si>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</si>
  <si>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</si>
  <si>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</si>
  <si>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</si>
  <si>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</si>
  <si>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</si>
  <si>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</si>
  <si>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</si>
  <si>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</si>
  <si>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</si>
  <si>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</si>
  <si>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</si>
  <si>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</si>
  <si>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</si>
  <si>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</si>
  <si>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</si>
  <si>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</si>
  <si>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</si>
  <si>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</si>
  <si>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</si>
  <si>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</si>
  <si>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</si>
  <si>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</si>
  <si>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</si>
  <si>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</si>
  <si>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</si>
  <si>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</si>
  <si>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</si>
  <si>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</si>
  <si>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</si>
  <si>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</si>
  <si>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</si>
  <si>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</si>
  <si>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</si>
  <si>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</si>
  <si>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</si>
  <si>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</si>
  <si>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</si>
  <si>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</si>
  <si>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</si>
  <si>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</si>
  <si>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</si>
  <si>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</si>
  <si>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</si>
  <si>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</si>
  <si>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</si>
  <si>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</si>
  <si>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</si>
  <si>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</si>
  <si>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</si>
  <si>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</si>
  <si>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</si>
  <si>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</si>
  <si>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</si>
  <si>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</si>
  <si>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</si>
  <si>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</si>
  <si>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</si>
  <si>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</si>
  <si>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</si>
  <si>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</si>
  <si>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</si>
  <si>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</si>
  <si>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</si>
  <si>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</si>
  <si>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</si>
  <si>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</si>
  <si>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</si>
  <si>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</si>
  <si>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</si>
  <si>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</si>
  <si>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</si>
  <si>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</si>
  <si>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</si>
  <si>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</si>
  <si>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</si>
  <si>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</si>
  <si>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</si>
  <si>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</si>
  <si>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</si>
  <si>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</si>
  <si>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</si>
  <si>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</si>
  <si>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</si>
  <si>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</si>
  <si>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</si>
  <si>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</si>
  <si>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</si>
  <si>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</si>
  <si>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</si>
  <si>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</si>
  <si>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</si>
  <si>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</si>
  <si>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</si>
  <si>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</si>
  <si>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</si>
  <si>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</si>
  <si>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</si>
  <si>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</si>
  <si>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</si>
  <si>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</si>
  <si>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</si>
  <si>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</si>
  <si>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</si>
  <si>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</si>
  <si>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</si>
  <si>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</si>
  <si>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</si>
  <si>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</si>
  <si>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</si>
  <si>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</si>
  <si>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</si>
  <si>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</si>
  <si>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</si>
  <si>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</si>
  <si>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</si>
  <si>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</si>
  <si>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</si>
  <si>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</si>
  <si>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</si>
  <si>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</si>
  <si>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</si>
  <si>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</si>
  <si>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</si>
  <si>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</si>
  <si>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</si>
  <si>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</si>
  <si>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</si>
  <si>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</si>
  <si>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</si>
  <si>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</si>
  <si>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</si>
  <si>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</si>
  <si>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</si>
  <si>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</si>
  <si>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</si>
  <si>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</si>
  <si>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</si>
  <si>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</si>
  <si>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</si>
  <si>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</si>
  <si>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</si>
  <si>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</si>
  <si>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</si>
  <si>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</si>
  <si>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</si>
  <si>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</si>
  <si>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</si>
  <si>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</si>
  <si>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</si>
  <si>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</si>
  <si>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</si>
  <si>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</si>
  <si>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</si>
  <si>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</si>
  <si>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</si>
  <si>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</si>
  <si>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</si>
  <si>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</si>
  <si>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</si>
  <si>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</si>
  <si>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</si>
  <si>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</si>
  <si>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</si>
  <si>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</si>
  <si>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</si>
  <si>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</si>
  <si>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</si>
  <si>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</si>
  <si>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</si>
  <si>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</si>
  <si>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</si>
  <si>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</si>
  <si>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</si>
  <si>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</si>
  <si>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</si>
  <si>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</si>
  <si>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</si>
  <si>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</si>
  <si>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</si>
  <si>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</si>
  <si>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</si>
  <si>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</si>
  <si>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</si>
  <si>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</si>
  <si>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</si>
  <si>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</si>
  <si>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</si>
  <si>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</si>
  <si>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</si>
  <si>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</si>
  <si>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</si>
  <si>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</si>
  <si>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</si>
  <si>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</si>
  <si>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</si>
  <si>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</si>
  <si>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</si>
  <si>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</si>
  <si>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</si>
  <si>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</si>
  <si>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</si>
  <si>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</si>
  <si>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</si>
  <si>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</si>
  <si>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</si>
  <si>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</si>
  <si>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</si>
  <si>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</si>
  <si>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</si>
  <si>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</si>
  <si>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</si>
  <si>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</si>
  <si>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</si>
  <si>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</si>
  <si>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</si>
  <si>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</si>
  <si>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</si>
  <si>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</si>
  <si>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</si>
  <si>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</si>
  <si>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</si>
  <si>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</si>
  <si>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</si>
  <si>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</si>
  <si>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</si>
  <si>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</si>
  <si>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</si>
  <si>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</si>
  <si>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</si>
  <si>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</si>
  <si>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</si>
  <si>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</si>
  <si>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</si>
  <si>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</si>
  <si>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</si>
  <si>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</si>
  <si>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</si>
  <si>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</si>
  <si>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</si>
  <si>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</si>
  <si>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</si>
  <si>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</si>
  <si>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</si>
  <si>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</si>
  <si>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</si>
  <si>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</si>
  <si>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</si>
  <si>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</si>
  <si>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</si>
  <si>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</si>
  <si>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</si>
  <si>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</si>
  <si>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</si>
  <si>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</si>
  <si>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</si>
  <si>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</si>
  <si>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</si>
  <si>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</si>
  <si>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</si>
  <si>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</si>
  <si>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</si>
  <si>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</si>
  <si>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</si>
  <si>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</si>
  <si>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</si>
  <si>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</si>
  <si>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</si>
  <si>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</si>
  <si>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</si>
  <si>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</si>
  <si>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</si>
  <si>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</si>
  <si>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</si>
  <si>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</si>
  <si>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</si>
  <si>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</si>
  <si>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</si>
  <si>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</si>
  <si>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</si>
  <si>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</si>
  <si>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</si>
  <si>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</si>
  <si>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</si>
  <si>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</si>
  <si>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</si>
  <si>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</si>
  <si>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</si>
  <si>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</si>
  <si>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</si>
  <si>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</si>
  <si>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</si>
  <si>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</si>
  <si>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</si>
  <si>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</si>
  <si>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</si>
  <si>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</si>
  <si>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</si>
  <si>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</si>
  <si>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</si>
  <si>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</si>
  <si>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</si>
  <si>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</si>
  <si>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</si>
  <si>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</si>
  <si>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</si>
  <si>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</si>
  <si>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</si>
  <si>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</si>
  <si>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</si>
  <si>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</si>
  <si>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</si>
  <si>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</si>
  <si>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</si>
  <si>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</si>
  <si>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</si>
  <si>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</si>
  <si>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</si>
  <si>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</si>
  <si>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</si>
  <si>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</si>
  <si>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</si>
  <si>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</si>
  <si>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</si>
  <si>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</si>
  <si>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</si>
  <si>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</si>
  <si>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</si>
  <si>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</si>
  <si>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</si>
  <si>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</si>
  <si>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</si>
  <si>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</si>
  <si>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</si>
  <si>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</si>
  <si>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</si>
  <si>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</si>
  <si>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</si>
  <si>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</si>
  <si>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</si>
  <si>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</si>
  <si>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</si>
  <si>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</si>
  <si>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</si>
  <si>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</si>
  <si>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</si>
  <si>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</si>
  <si>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</si>
  <si>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</si>
  <si>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</si>
  <si>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</si>
  <si>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</si>
  <si>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</si>
  <si>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</si>
  <si>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</si>
  <si>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</si>
  <si>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</si>
  <si>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</si>
  <si>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</si>
  <si>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</si>
  <si>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</si>
  <si>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</si>
  <si>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</si>
  <si>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</si>
  <si>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</si>
  <si>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</si>
  <si>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</si>
  <si>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</si>
  <si>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</si>
  <si>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</si>
  <si>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</si>
  <si>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</si>
  <si>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</si>
  <si>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</si>
  <si>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</si>
  <si>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</si>
  <si>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</si>
  <si>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</si>
  <si>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</si>
  <si>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</si>
  <si>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</si>
  <si>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</si>
  <si>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</si>
  <si>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</si>
  <si>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</si>
  <si>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</si>
  <si>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</si>
  <si>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</si>
  <si>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</si>
  <si>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</si>
  <si>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</si>
  <si>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</si>
  <si>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</si>
  <si>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</si>
  <si>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</si>
  <si>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</si>
  <si>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</si>
  <si>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</si>
  <si>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</si>
  <si>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</si>
  <si>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</si>
  <si>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</si>
  <si>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</si>
  <si>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</si>
  <si>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</si>
  <si>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</si>
  <si>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</si>
  <si>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</si>
  <si>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</si>
  <si>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</si>
  <si>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</si>
  <si>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</si>
  <si>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</si>
  <si>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</si>
  <si>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</si>
  <si>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</si>
  <si>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</si>
  <si>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</si>
  <si>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</si>
  <si>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</si>
  <si>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</si>
  <si>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</si>
  <si>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</si>
  <si>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</si>
  <si>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</si>
  <si>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</si>
  <si>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</si>
  <si>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</si>
  <si>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</si>
  <si>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</si>
  <si>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</si>
  <si>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</si>
  <si>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</si>
  <si>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</si>
  <si>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</si>
  <si>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</si>
  <si>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</si>
  <si>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</si>
  <si>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</si>
  <si>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</si>
  <si>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</si>
  <si>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</si>
  <si>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</si>
  <si>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</si>
  <si>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</si>
  <si>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</si>
  <si>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</si>
  <si>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</si>
  <si>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</si>
  <si>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</si>
  <si>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</si>
  <si>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</si>
  <si>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</si>
  <si>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</si>
  <si>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</si>
  <si>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</si>
  <si>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</si>
  <si>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</si>
  <si>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</si>
  <si>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</si>
  <si>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</si>
  <si>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</si>
  <si>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</si>
  <si>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</si>
  <si>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</si>
  <si>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</si>
  <si>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</si>
  <si>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</si>
  <si>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</si>
  <si>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</si>
  <si>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</si>
  <si>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</si>
  <si>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</si>
  <si>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</si>
  <si>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</si>
  <si>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</si>
  <si>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</si>
  <si>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</si>
  <si>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</si>
  <si>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</si>
  <si>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</si>
  <si>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</si>
  <si>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</si>
  <si>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</si>
  <si>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</si>
  <si>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</si>
  <si>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</si>
  <si>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</si>
  <si>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</si>
  <si>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</si>
  <si>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</si>
  <si>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</si>
  <si>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</si>
  <si>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</si>
  <si>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</si>
  <si>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</si>
  <si>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</si>
  <si>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</si>
  <si>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</si>
  <si>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</si>
  <si>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</si>
  <si>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</si>
  <si>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</si>
  <si>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</si>
  <si>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</si>
  <si>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</si>
  <si>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</si>
  <si>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</si>
  <si>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</si>
  <si>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</si>
  <si>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</si>
  <si>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</si>
  <si>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</si>
  <si>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</si>
  <si>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</si>
  <si>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</si>
  <si>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</si>
  <si>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</si>
  <si>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</si>
  <si>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</si>
  <si>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</si>
  <si>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</si>
  <si>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</si>
  <si>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</si>
  <si>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</si>
  <si>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</si>
  <si>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</si>
  <si>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</si>
  <si>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</si>
  <si>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</si>
  <si>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</si>
  <si>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</si>
  <si>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</si>
  <si>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</si>
  <si>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</si>
  <si>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</si>
  <si>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</si>
  <si>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</si>
  <si>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</si>
  <si>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</si>
  <si>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</si>
  <si>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</si>
  <si>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</si>
  <si>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</si>
  <si>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</si>
  <si>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</si>
  <si>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</si>
  <si>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</si>
  <si>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</si>
  <si>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</si>
  <si>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</si>
  <si>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</si>
  <si>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</si>
  <si>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</si>
  <si>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</si>
  <si>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</si>
  <si>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</si>
  <si>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</si>
  <si>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</si>
  <si>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</si>
  <si>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</si>
  <si>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</si>
  <si>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</si>
  <si>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</si>
  <si>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</si>
  <si>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</si>
  <si>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</si>
  <si>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</si>
  <si>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</si>
  <si>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</si>
  <si>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</si>
  <si>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</si>
  <si>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</si>
  <si>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</si>
  <si>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</si>
  <si>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</si>
  <si>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</si>
  <si>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</si>
  <si>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</si>
  <si>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</si>
  <si>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</si>
  <si>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</si>
  <si>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</si>
  <si>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</si>
  <si>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</si>
  <si>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</si>
  <si>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</si>
  <si>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</si>
  <si>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</si>
  <si>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</si>
  <si>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</si>
  <si>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</si>
  <si>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</si>
  <si>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</si>
  <si>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</si>
  <si>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</si>
  <si>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</si>
  <si>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</si>
  <si>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</si>
  <si>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</si>
  <si>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</si>
  <si>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</si>
  <si>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</si>
  <si>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</si>
  <si>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</si>
  <si>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</si>
  <si>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</si>
  <si>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</si>
  <si>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</si>
  <si>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</si>
  <si>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</si>
  <si>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</si>
  <si>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</si>
  <si>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</si>
  <si>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</si>
  <si>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</si>
  <si>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</si>
  <si>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</si>
  <si>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</si>
  <si>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</si>
  <si>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</si>
  <si>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</si>
  <si>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</si>
  <si>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</si>
  <si>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</si>
  <si>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</si>
  <si>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</si>
  <si>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</si>
  <si>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</si>
  <si>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</si>
  <si>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</si>
  <si>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</si>
  <si>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</si>
  <si>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</si>
  <si>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</si>
  <si>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</si>
  <si>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</si>
  <si>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</si>
  <si>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</si>
  <si>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</si>
  <si>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</si>
  <si>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</si>
  <si>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</si>
  <si>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</si>
  <si>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</si>
  <si>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</si>
  <si>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</si>
  <si>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</si>
  <si>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</si>
  <si>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</si>
  <si>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</si>
  <si>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</si>
  <si>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</si>
  <si>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</si>
  <si>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</si>
  <si>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</si>
  <si>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</si>
  <si>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</si>
  <si>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</si>
  <si>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</si>
  <si>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</si>
  <si>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</si>
  <si>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</si>
  <si>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</si>
  <si>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</si>
  <si>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</si>
  <si>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</si>
  <si>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</si>
  <si>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</si>
  <si>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</si>
  <si>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</si>
  <si>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</si>
  <si>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</si>
  <si>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</si>
  <si>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</si>
  <si>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</si>
  <si>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</si>
  <si>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</si>
  <si>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</si>
  <si>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</si>
  <si>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</si>
  <si>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</si>
  <si>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</si>
  <si>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</si>
  <si>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</si>
  <si>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</si>
  <si>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</si>
  <si>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</si>
  <si>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</si>
  <si>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</si>
  <si>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</si>
  <si>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</si>
  <si>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</si>
  <si>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</si>
  <si>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</si>
  <si>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</si>
  <si>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</si>
  <si>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</si>
  <si>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</si>
  <si>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</si>
  <si>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</si>
  <si>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</si>
  <si>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</si>
  <si>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</si>
  <si>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</si>
  <si>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</si>
  <si>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</si>
  <si>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</si>
  <si>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</si>
  <si>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</si>
  <si>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</si>
  <si>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</si>
  <si>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</si>
  <si>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</si>
  <si>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</si>
  <si>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</si>
  <si>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</si>
  <si>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</si>
  <si>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</si>
  <si>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</si>
  <si>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</si>
  <si>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</si>
  <si>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</si>
  <si>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</si>
  <si>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</si>
  <si>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</si>
  <si>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</si>
  <si>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</si>
  <si>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</si>
  <si>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</si>
  <si>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</si>
  <si>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</si>
  <si>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</si>
  <si>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</si>
  <si>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</si>
  <si>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</si>
  <si>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</si>
  <si>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</si>
  <si>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</si>
  <si>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</si>
  <si>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</si>
  <si>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</si>
  <si>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</si>
  <si>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</si>
  <si>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</si>
  <si>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</si>
  <si>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</si>
  <si>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</si>
  <si>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</si>
  <si>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</si>
  <si>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</si>
  <si>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</si>
  <si>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</si>
  <si>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</si>
  <si>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</si>
  <si>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</si>
  <si>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</si>
  <si>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</si>
  <si>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</si>
  <si>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</si>
  <si>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</si>
  <si>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</si>
  <si>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</si>
  <si>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</si>
  <si>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</si>
  <si>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</si>
  <si>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</si>
  <si>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</si>
  <si>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</si>
  <si>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</si>
  <si>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</si>
  <si>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</si>
  <si>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</si>
  <si>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</si>
  <si>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</si>
  <si>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</si>
  <si>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</si>
  <si>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</si>
  <si>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</si>
  <si>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</si>
  <si>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</si>
  <si>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</si>
  <si>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</si>
  <si>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</si>
  <si>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</si>
  <si>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</si>
  <si>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</si>
  <si>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</si>
  <si>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</si>
  <si>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</si>
  <si>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</si>
  <si>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</si>
  <si>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</si>
  <si>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</si>
  <si>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</si>
  <si>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</si>
  <si>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</si>
  <si>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</si>
  <si>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</si>
  <si>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</si>
  <si>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</si>
  <si>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</si>
  <si>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</si>
  <si>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</si>
  <si>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</si>
  <si>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</si>
  <si>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</si>
  <si>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</si>
  <si>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</si>
  <si>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</si>
  <si>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</si>
  <si>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</si>
  <si>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</si>
  <si>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</si>
  <si>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</si>
  <si>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</si>
  <si>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</si>
  <si>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</si>
  <si>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</si>
  <si>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</si>
  <si>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</si>
  <si>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</si>
  <si>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</si>
  <si>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</si>
  <si>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</si>
  <si>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</si>
  <si>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</si>
  <si>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</si>
  <si>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</si>
  <si>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</si>
  <si>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</si>
  <si>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</si>
  <si>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</si>
  <si>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</si>
  <si>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</si>
  <si>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</si>
  <si>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</si>
  <si>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</si>
  <si>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</si>
  <si>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</si>
  <si>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</si>
  <si>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</si>
  <si>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</si>
  <si>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</si>
  <si>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</si>
  <si>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</si>
  <si>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</si>
  <si>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</si>
  <si>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</si>
  <si>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</si>
  <si>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</si>
  <si>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</si>
  <si>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</si>
  <si>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</si>
  <si>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</si>
  <si>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</si>
  <si>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</si>
  <si>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</si>
  <si>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</si>
  <si>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</si>
  <si>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</si>
  <si>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</si>
  <si>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</si>
  <si>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</si>
  <si>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</si>
  <si>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</si>
  <si>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</si>
  <si>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</si>
  <si>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</si>
  <si>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</si>
  <si>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</si>
  <si>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</si>
  <si>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</si>
  <si>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</si>
  <si>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</si>
  <si>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</si>
  <si>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</si>
  <si>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</si>
  <si>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</si>
  <si>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</si>
  <si>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</si>
  <si>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</si>
  <si>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</si>
  <si>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</si>
  <si>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</si>
  <si>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</si>
  <si>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</si>
  <si>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</si>
  <si>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</si>
  <si>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</si>
  <si>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</si>
  <si>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</si>
  <si>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</si>
  <si>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</si>
  <si>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</si>
  <si>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</si>
  <si>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</si>
  <si>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</si>
  <si>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</si>
  <si>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</si>
  <si>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</si>
  <si>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</si>
  <si>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</si>
  <si>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</si>
  <si>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</si>
  <si>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</si>
  <si>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</si>
  <si>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</si>
  <si>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</si>
  <si>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</si>
  <si>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</si>
  <si>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</si>
  <si>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</si>
  <si>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</si>
  <si>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</si>
  <si>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</si>
  <si>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</si>
  <si>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</si>
  <si>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</si>
  <si>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</si>
  <si>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</si>
  <si>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</si>
  <si>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</si>
  <si>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</si>
  <si>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</si>
  <si>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</si>
  <si>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</si>
  <si>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</si>
  <si>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</si>
  <si>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</si>
  <si>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</si>
  <si>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</si>
  <si>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</si>
  <si>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</si>
  <si>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</si>
  <si>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</si>
  <si>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</si>
  <si>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</si>
  <si>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</si>
  <si>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</si>
  <si>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</si>
  <si>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</si>
  <si>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</si>
  <si>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</si>
  <si>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</si>
  <si>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</si>
  <si>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</si>
  <si>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</si>
  <si>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</si>
  <si>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</si>
  <si>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</si>
  <si>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</si>
  <si>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</si>
  <si>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</si>
  <si>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</si>
  <si>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</si>
  <si>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</si>
  <si>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</si>
  <si>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</si>
  <si>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</si>
  <si>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</si>
  <si>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</si>
  <si>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</si>
  <si>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</si>
  <si>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</si>
  <si>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</si>
  <si>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</si>
  <si>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</si>
  <si>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</si>
  <si>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</si>
  <si>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</si>
  <si>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</si>
  <si>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</si>
  <si>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</si>
  <si>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</si>
  <si>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</si>
  <si>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</si>
  <si>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</si>
  <si>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</si>
  <si>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</si>
  <si>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</si>
  <si>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</si>
  <si>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</si>
  <si>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</si>
  <si>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</si>
  <si>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</si>
  <si>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</si>
  <si>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</si>
  <si>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</si>
  <si>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</si>
  <si>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</si>
  <si>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</si>
  <si>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</si>
  <si>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</si>
  <si>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</si>
  <si>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</si>
  <si>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</si>
  <si>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</si>
  <si>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</si>
  <si>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</si>
  <si>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</si>
  <si>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</si>
  <si>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</si>
  <si>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</si>
  <si>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</si>
  <si>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</si>
  <si>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</si>
  <si>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</si>
  <si>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</si>
  <si>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</si>
  <si>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</si>
  <si>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</si>
  <si>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</si>
  <si>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</si>
  <si>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</si>
  <si>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</si>
  <si>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</si>
  <si>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</si>
  <si>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</si>
  <si>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</si>
  <si>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</si>
  <si>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</si>
  <si>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</si>
  <si>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</si>
  <si>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</si>
  <si>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</si>
  <si>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</si>
  <si>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</si>
  <si>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</si>
  <si>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</si>
  <si>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</si>
  <si>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</si>
  <si>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</si>
  <si>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</si>
  <si>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</si>
  <si>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</si>
  <si>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</si>
  <si>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</si>
  <si>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</si>
  <si>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</si>
  <si>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</si>
  <si>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</si>
  <si>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</si>
  <si>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</si>
  <si>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</si>
  <si>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</si>
  <si>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</si>
  <si>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</si>
  <si>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</si>
  <si>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</si>
  <si>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</si>
  <si>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</si>
  <si>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</si>
  <si>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</si>
  <si>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</si>
  <si>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</si>
  <si>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</si>
  <si>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</si>
  <si>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</si>
  <si>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</si>
  <si>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</si>
  <si>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</si>
  <si>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</si>
  <si>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</si>
  <si>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</si>
  <si>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</si>
  <si>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</si>
  <si>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</si>
  <si>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</si>
  <si>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</si>
  <si>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</si>
  <si>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</si>
  <si>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</si>
  <si>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</si>
  <si>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</si>
  <si>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</si>
  <si>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</si>
  <si>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</si>
  <si>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</si>
  <si>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</si>
  <si>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</si>
  <si>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</si>
  <si>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</si>
  <si>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</si>
  <si>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</si>
  <si>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</si>
  <si>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</si>
  <si>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</si>
  <si>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</si>
  <si>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</si>
  <si>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</si>
  <si>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</si>
  <si>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</si>
  <si>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</si>
  <si>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</si>
  <si>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</si>
  <si>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</si>
  <si>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</si>
  <si>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</si>
  <si>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</si>
  <si>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</si>
  <si>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</si>
  <si>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</si>
  <si>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</si>
  <si>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</si>
  <si>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</si>
  <si>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</si>
  <si>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</si>
  <si>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</si>
  <si>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</si>
  <si>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</si>
  <si>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</si>
  <si>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</si>
  <si>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</si>
  <si>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</si>
  <si>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</si>
  <si>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</si>
  <si>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</si>
  <si>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</si>
  <si>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</si>
  <si>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</si>
  <si>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</si>
  <si>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</si>
  <si>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</si>
  <si>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</si>
  <si>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</si>
  <si>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</si>
  <si>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</si>
  <si>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</si>
  <si>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</si>
  <si>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</si>
  <si>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</si>
  <si>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</si>
  <si>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</si>
  <si>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</si>
  <si>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</si>
  <si>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</si>
  <si>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</si>
  <si>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</si>
  <si>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</si>
  <si>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</si>
  <si>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</si>
  <si>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</si>
  <si>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</si>
  <si>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</si>
  <si>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</si>
  <si>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</si>
  <si>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</si>
  <si>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</si>
  <si>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</si>
  <si>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</si>
  <si>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</si>
  <si>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</si>
  <si>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</si>
  <si>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</si>
  <si>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</si>
  <si>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</si>
  <si>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</si>
  <si>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</si>
  <si>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</si>
  <si>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</si>
  <si>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</si>
  <si>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</si>
  <si>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</si>
  <si>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</si>
  <si>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</si>
  <si>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</si>
  <si>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</si>
  <si>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</si>
  <si>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</si>
  <si>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</si>
  <si>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</si>
  <si>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</si>
  <si>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</si>
  <si>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</si>
  <si>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</si>
  <si>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</si>
  <si>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</si>
  <si>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</si>
  <si>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</si>
  <si>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</si>
  <si>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</si>
  <si>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</si>
  <si>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</si>
  <si>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</si>
  <si>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</si>
  <si>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</si>
  <si>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</si>
  <si>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</si>
  <si>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</si>
  <si>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</si>
  <si>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</si>
  <si>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</si>
  <si>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</si>
  <si>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</si>
  <si>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</si>
  <si>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</si>
  <si>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</si>
  <si>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</si>
  <si>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</si>
  <si>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</si>
  <si>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</si>
  <si>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</si>
  <si>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</si>
  <si>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</si>
  <si>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</si>
  <si>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</si>
  <si>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</si>
  <si>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</si>
  <si>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</si>
  <si>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</si>
  <si>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</si>
  <si>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</si>
  <si>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</si>
  <si>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</si>
  <si>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</si>
  <si>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</si>
  <si>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</si>
  <si>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</si>
  <si>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</si>
  <si>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</si>
  <si>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</si>
  <si>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</si>
  <si>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</si>
  <si>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</si>
  <si>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</si>
  <si>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</si>
  <si>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</si>
  <si>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</si>
  <si>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</si>
  <si>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</si>
  <si>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</si>
  <si>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</si>
  <si>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</si>
  <si>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</si>
  <si>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</si>
  <si>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</si>
  <si>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</si>
  <si>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</si>
  <si>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</si>
  <si>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</si>
  <si>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</si>
  <si>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</si>
  <si>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</si>
  <si>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</si>
  <si>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</si>
  <si>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</si>
  <si>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</si>
  <si>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</si>
  <si>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</si>
  <si>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</si>
  <si>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</si>
  <si>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</si>
  <si>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</si>
  <si>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</si>
  <si>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</si>
  <si>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</si>
  <si>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</si>
  <si>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</si>
  <si>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</si>
  <si>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</si>
  <si>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</si>
  <si>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</si>
  <si>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</si>
  <si>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</si>
  <si>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</si>
  <si>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</si>
  <si>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</si>
  <si>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</si>
  <si>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</si>
  <si>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</si>
  <si>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</si>
  <si>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</si>
  <si>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</si>
  <si>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</si>
  <si>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</si>
  <si>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</si>
  <si>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</si>
  <si>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</si>
  <si>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</si>
  <si>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</si>
  <si>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</si>
  <si>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</si>
  <si>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</si>
  <si>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</si>
  <si>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</si>
  <si>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</si>
  <si>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</si>
  <si>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</si>
  <si>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</si>
  <si>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</si>
  <si>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</si>
  <si>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</si>
  <si>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</si>
  <si>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</si>
  <si>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</si>
  <si>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</si>
  <si>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</si>
  <si>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</si>
  <si>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</si>
  <si>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</si>
  <si>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</si>
  <si>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</si>
  <si>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</si>
  <si>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</si>
  <si>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</si>
  <si>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</si>
  <si>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</si>
  <si>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</si>
  <si>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</si>
  <si>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</si>
  <si>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</si>
  <si>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</si>
  <si>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</si>
  <si>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</si>
  <si>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</si>
  <si>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</si>
  <si>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</si>
  <si>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</si>
  <si>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</si>
  <si>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</si>
  <si>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</si>
  <si>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</si>
  <si>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</si>
  <si>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</si>
  <si>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</si>
  <si>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</si>
  <si>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</si>
  <si>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</si>
  <si>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</si>
  <si>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</si>
  <si>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</si>
  <si>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</si>
  <si>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</si>
  <si>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</si>
  <si>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</si>
  <si>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</si>
  <si>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</si>
  <si>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</si>
  <si>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</si>
  <si>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</si>
  <si>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</si>
  <si>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</si>
  <si>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</si>
  <si>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</si>
  <si>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</si>
  <si>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</si>
  <si>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</si>
  <si>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</si>
  <si>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</si>
  <si>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</si>
  <si>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</si>
  <si>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</si>
  <si>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</si>
  <si>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</si>
  <si>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</si>
  <si>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</si>
  <si>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</si>
  <si>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</si>
  <si>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</si>
  <si>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</si>
  <si>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</si>
  <si>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</si>
  <si>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</si>
  <si>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</si>
  <si>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</si>
  <si>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</si>
  <si>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</si>
  <si>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</si>
  <si>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</si>
  <si>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</si>
  <si>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</si>
  <si>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</si>
  <si>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</si>
  <si>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</si>
  <si>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</si>
  <si>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</si>
  <si>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</si>
  <si>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</si>
  <si>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</si>
  <si>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</si>
  <si>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</si>
  <si>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</si>
  <si>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</si>
  <si>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</si>
  <si>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</si>
  <si>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</si>
  <si>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</si>
  <si>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</si>
  <si>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</si>
  <si>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</si>
  <si>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</si>
  <si>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</si>
  <si>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</si>
  <si>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</si>
  <si>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</si>
  <si>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</si>
  <si>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</si>
  <si>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</si>
  <si>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</si>
  <si>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</si>
  <si>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</si>
  <si>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</si>
  <si>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</si>
  <si>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</si>
  <si>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</si>
  <si>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</si>
  <si>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</si>
  <si>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</si>
  <si>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</si>
  <si>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</si>
  <si>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</si>
  <si>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</si>
  <si>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</si>
  <si>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</si>
  <si>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</si>
  <si>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</si>
  <si>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</si>
  <si>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</si>
  <si>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</si>
  <si>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</si>
  <si>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</si>
  <si>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</si>
  <si>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</si>
  <si>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</si>
  <si>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</si>
  <si>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</si>
  <si>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</si>
  <si>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</si>
  <si>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</si>
  <si>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</si>
  <si>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</si>
  <si>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</si>
  <si>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</si>
  <si>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</si>
  <si>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</si>
  <si>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</si>
  <si>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</si>
  <si>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</si>
  <si>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</si>
  <si>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</si>
  <si>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</si>
  <si>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</si>
  <si>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</si>
  <si>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</si>
  <si>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</si>
  <si>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</si>
  <si>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</si>
  <si>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</si>
  <si>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</si>
  <si>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</si>
  <si>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</si>
  <si>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</si>
  <si>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</si>
  <si>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</si>
  <si>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</si>
  <si>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</si>
  <si>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</si>
  <si>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</si>
  <si>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</si>
  <si>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</si>
  <si>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</si>
  <si>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</si>
  <si>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</si>
  <si>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</si>
  <si>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</si>
  <si>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</si>
  <si>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</si>
  <si>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</si>
  <si>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</si>
  <si>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</si>
  <si>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</si>
  <si>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</si>
  <si>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</si>
  <si>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</si>
  <si>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</si>
  <si>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</si>
  <si>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</si>
  <si>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</si>
  <si>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</si>
  <si>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</si>
  <si>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</si>
  <si>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</si>
  <si>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</si>
  <si>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</si>
  <si>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</si>
  <si>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</si>
  <si>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</si>
  <si>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</si>
  <si>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</si>
  <si>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</si>
  <si>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</si>
  <si>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</si>
  <si>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</si>
  <si>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</si>
  <si>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</si>
  <si>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</si>
  <si>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</si>
  <si>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</si>
  <si>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</si>
  <si>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</si>
  <si>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</si>
  <si>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</si>
  <si>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</si>
  <si>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</si>
  <si>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</si>
  <si>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</si>
  <si>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</si>
  <si>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</si>
  <si>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</si>
  <si>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</si>
  <si>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</si>
  <si>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</si>
  <si>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</si>
  <si>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</si>
  <si>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</si>
  <si>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</si>
  <si>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</si>
  <si>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</si>
  <si>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</si>
  <si>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</si>
  <si>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</si>
  <si>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</si>
  <si>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</si>
  <si>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</si>
  <si>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</si>
  <si>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</si>
  <si>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</si>
  <si>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</si>
  <si>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</si>
  <si>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</si>
  <si>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</si>
  <si>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</si>
  <si>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</si>
  <si>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</si>
  <si>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</si>
  <si>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</si>
  <si>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</si>
  <si>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</si>
  <si>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</si>
  <si>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</si>
  <si>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</si>
  <si>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</si>
  <si>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</si>
  <si>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</si>
  <si>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</si>
  <si>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</si>
  <si>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</si>
  <si>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</si>
  <si>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</si>
  <si>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</si>
  <si>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</si>
  <si>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</si>
  <si>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</si>
  <si>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</si>
  <si>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</si>
  <si>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</si>
  <si>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</si>
  <si>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</si>
  <si>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</si>
  <si>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</si>
  <si>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</si>
  <si>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</si>
  <si>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</si>
  <si>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</si>
  <si>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</si>
  <si>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</si>
  <si>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</si>
  <si>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</si>
  <si>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</si>
  <si>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</si>
  <si>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</si>
  <si>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</si>
  <si>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</si>
  <si>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</si>
  <si>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</si>
  <si>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</si>
  <si>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</si>
  <si>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</si>
  <si>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</si>
  <si>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</si>
  <si>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</si>
  <si>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</si>
  <si>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</si>
  <si>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</si>
  <si>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</si>
  <si>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</si>
  <si>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</si>
  <si>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</si>
  <si>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</si>
  <si>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</si>
  <si>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</si>
  <si>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</si>
  <si>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</si>
  <si>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</si>
  <si>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</si>
  <si>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</si>
  <si>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</si>
  <si>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</si>
  <si>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</si>
  <si>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</si>
  <si>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</si>
  <si>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</si>
  <si>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</si>
  <si>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</si>
  <si>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</si>
  <si>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</si>
  <si>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</si>
  <si>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</si>
  <si>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</si>
  <si>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</si>
  <si>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</si>
  <si>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</si>
  <si>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</si>
  <si>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</si>
  <si>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</si>
  <si>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</si>
  <si>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</si>
  <si>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</si>
  <si>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</si>
  <si>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</si>
  <si>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</si>
  <si>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</si>
  <si>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</si>
  <si>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</si>
  <si>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</si>
  <si>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</si>
  <si>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</si>
  <si>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</si>
  <si>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</si>
  <si>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</si>
  <si>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</si>
  <si>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</si>
  <si>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</si>
  <si>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</si>
  <si>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</si>
  <si>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</si>
  <si>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</si>
  <si>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</si>
  <si>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</si>
  <si>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</si>
  <si>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</si>
  <si>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</si>
  <si>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</si>
  <si>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</si>
  <si>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</si>
  <si>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</si>
  <si>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</si>
  <si>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</si>
  <si>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</si>
  <si>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</si>
  <si>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</si>
  <si>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</si>
  <si>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</si>
  <si>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</si>
  <si>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</si>
  <si>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</si>
  <si>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</si>
  <si>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</si>
  <si>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</si>
  <si>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</si>
  <si>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</si>
  <si>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</si>
  <si>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</si>
  <si>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</si>
  <si>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</si>
  <si>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</si>
  <si>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</si>
  <si>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</si>
  <si>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</si>
  <si>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</si>
  <si>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</si>
  <si>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</si>
  <si>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</si>
  <si>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</si>
  <si>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</si>
  <si>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</si>
  <si>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</si>
  <si>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</si>
  <si>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</si>
  <si>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</si>
  <si>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</si>
  <si>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</si>
  <si>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</si>
  <si>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</si>
  <si>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</si>
  <si>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</si>
  <si>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</si>
  <si>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</si>
  <si>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</si>
  <si>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</si>
  <si>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</si>
  <si>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</si>
  <si>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</si>
  <si>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</si>
  <si>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</si>
  <si>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</si>
  <si>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</si>
  <si>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</si>
  <si>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</si>
  <si>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</si>
  <si>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</si>
  <si>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</si>
  <si>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</si>
  <si>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</si>
  <si>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</si>
  <si>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</si>
  <si>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</si>
  <si>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</si>
  <si>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</si>
  <si>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</si>
  <si>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</si>
  <si>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</si>
  <si>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</si>
  <si>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</si>
  <si>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</si>
  <si>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</si>
  <si>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</si>
  <si>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</si>
  <si>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</si>
  <si>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</si>
  <si>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</si>
  <si>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</si>
  <si>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</si>
  <si>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</si>
  <si>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</si>
  <si>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</si>
  <si>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</si>
  <si>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</si>
  <si>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</si>
  <si>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</si>
  <si>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</si>
  <si>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</si>
  <si>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</si>
  <si>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</si>
  <si>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</si>
  <si>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</si>
  <si>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</si>
  <si>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</si>
  <si>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</si>
  <si>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</si>
  <si>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</si>
  <si>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</si>
  <si>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</si>
  <si>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</si>
  <si>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</si>
  <si>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</si>
  <si>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</si>
  <si>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</si>
  <si>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</si>
  <si>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</si>
  <si>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</si>
  <si>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</si>
  <si>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</si>
  <si>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</si>
  <si>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</si>
  <si>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</si>
  <si>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</si>
  <si>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</si>
  <si>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</si>
  <si>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</si>
  <si>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</si>
  <si>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</si>
  <si>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</si>
  <si>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</si>
  <si>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</si>
  <si>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</si>
  <si>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</si>
  <si>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</si>
  <si>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</si>
  <si>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</si>
  <si>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</si>
  <si>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</si>
  <si>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</si>
  <si>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</si>
  <si>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</si>
  <si>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</si>
  <si>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</si>
  <si>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</si>
  <si>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</si>
  <si>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</si>
  <si>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</si>
  <si>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</si>
  <si>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</si>
  <si>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</si>
  <si>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</si>
  <si>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</si>
  <si>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</si>
  <si>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</si>
  <si>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</si>
  <si>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</si>
  <si>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</si>
  <si>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</si>
  <si>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</si>
  <si>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</si>
  <si>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</si>
  <si>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</si>
  <si>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</si>
  <si>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</si>
  <si>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</si>
  <si>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</si>
  <si>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</si>
  <si>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</si>
  <si>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</si>
  <si>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</si>
  <si>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</si>
  <si>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</si>
  <si>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</si>
  <si>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</si>
  <si>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</si>
  <si>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</si>
  <si>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</si>
  <si>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</si>
  <si>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</si>
  <si>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</si>
  <si>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</si>
  <si>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</si>
  <si>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</si>
  <si>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</si>
  <si>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</si>
  <si>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</si>
  <si>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</si>
  <si>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</si>
  <si>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</si>
  <si>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</si>
  <si>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</si>
  <si>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</si>
  <si>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</si>
  <si>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</si>
  <si>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</si>
  <si>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</si>
  <si>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</si>
  <si>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</si>
  <si>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</si>
  <si>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</si>
  <si>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</si>
  <si>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</si>
  <si>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</si>
  <si>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</si>
  <si>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</si>
  <si>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</si>
  <si>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</si>
  <si>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</si>
  <si>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</si>
  <si>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</si>
  <si>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</si>
  <si>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</si>
  <si>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</si>
  <si>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</si>
  <si>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</si>
  <si>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</si>
  <si>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</si>
  <si>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</si>
  <si>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</si>
  <si>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</si>
  <si>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</si>
  <si>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</si>
  <si>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</si>
  <si>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</si>
  <si>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</si>
  <si>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</si>
  <si>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</si>
  <si>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</si>
  <si>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</si>
  <si>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</si>
  <si>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</si>
  <si>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</si>
  <si>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</si>
  <si>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</si>
  <si>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</si>
  <si>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</si>
  <si>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</si>
  <si>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</si>
  <si>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</si>
  <si>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</si>
  <si>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</si>
  <si>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</si>
  <si>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</si>
  <si>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</si>
  <si>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</si>
  <si>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</si>
  <si>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</si>
  <si>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</si>
  <si>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</si>
  <si>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</si>
  <si>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</si>
  <si>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</si>
  <si>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</si>
  <si>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</si>
  <si>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</si>
  <si>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</si>
  <si>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</si>
  <si>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</si>
  <si>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</si>
  <si>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</si>
  <si>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</si>
  <si>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</si>
  <si>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</si>
  <si>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</si>
  <si>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</si>
  <si>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</si>
  <si>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</si>
  <si>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</si>
  <si>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</si>
  <si>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</si>
  <si>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</si>
  <si>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</si>
  <si>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</si>
  <si>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</si>
  <si>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</si>
  <si>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</si>
  <si>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</si>
  <si>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</si>
  <si>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</si>
  <si>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</si>
  <si>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</si>
  <si>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</si>
  <si>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</si>
  <si>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</si>
  <si>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</si>
  <si>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</si>
  <si>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</si>
  <si>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</si>
  <si>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</si>
  <si>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</si>
  <si>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</si>
  <si>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</si>
  <si>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</si>
  <si>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</si>
  <si>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</si>
  <si>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</si>
  <si>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</si>
  <si>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</si>
  <si>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</si>
  <si>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</si>
  <si>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</si>
  <si>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</si>
  <si>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</si>
  <si>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</si>
  <si>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</si>
  <si>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</si>
  <si>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</si>
  <si>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</si>
  <si>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</si>
  <si>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</si>
  <si>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</si>
  <si>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</si>
  <si>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</si>
  <si>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</si>
  <si>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</si>
  <si>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</si>
  <si>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</si>
  <si>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</si>
  <si>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</si>
  <si>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</si>
  <si>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</si>
  <si>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</si>
  <si>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</si>
  <si>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</si>
  <si>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</si>
  <si>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</si>
  <si>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</si>
  <si>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</si>
  <si>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</si>
  <si>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</si>
  <si>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</si>
  <si>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</si>
  <si>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</si>
  <si>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</si>
  <si>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</si>
  <si>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</si>
  <si>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</si>
  <si>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</si>
  <si>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</si>
  <si>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</si>
  <si>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</si>
  <si>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</si>
  <si>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</si>
  <si>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</si>
  <si>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</si>
  <si>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</si>
  <si>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</si>
  <si>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</si>
  <si>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</si>
  <si>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</si>
  <si>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</si>
  <si>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</si>
  <si>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</si>
  <si>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</si>
  <si>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</si>
  <si>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</si>
  <si>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</si>
  <si>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</si>
  <si>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</si>
  <si>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</si>
  <si>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</si>
  <si>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</si>
  <si>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</si>
  <si>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</si>
  <si>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</si>
  <si>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</si>
  <si>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</si>
  <si>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</si>
  <si>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</si>
  <si>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</si>
  <si>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</si>
  <si>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</si>
  <si>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</si>
  <si>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</si>
  <si>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</si>
  <si>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</si>
  <si>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</si>
  <si>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</si>
  <si>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</si>
  <si>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</si>
  <si>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</si>
  <si>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</si>
  <si>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</si>
  <si>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</si>
  <si>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</si>
  <si>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</si>
  <si>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</si>
  <si>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</si>
  <si>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</si>
  <si>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</si>
  <si>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</si>
  <si>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</si>
  <si>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</si>
  <si>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</si>
  <si>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</si>
  <si>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</si>
  <si>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</si>
  <si>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</si>
  <si>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</si>
  <si>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</si>
  <si>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</si>
  <si>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</si>
  <si>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</si>
  <si>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</si>
  <si>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</si>
  <si>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</si>
  <si>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</si>
  <si>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</si>
  <si>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</si>
  <si>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</si>
  <si>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</si>
  <si>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</si>
  <si>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</si>
  <si>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</si>
  <si>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</si>
  <si>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</si>
  <si>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</si>
  <si>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</si>
  <si>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</si>
  <si>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</si>
  <si>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</si>
  <si>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</si>
  <si>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</si>
  <si>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</si>
  <si>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</si>
  <si>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</si>
  <si>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</si>
  <si>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</si>
  <si>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</si>
  <si>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</si>
  <si>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</si>
  <si>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</si>
  <si>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</si>
  <si>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</si>
  <si>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</si>
  <si>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</si>
  <si>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</si>
  <si>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</si>
  <si>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</si>
  <si>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</si>
  <si>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</si>
  <si>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</si>
  <si>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</si>
  <si>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</si>
  <si>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</si>
  <si>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</si>
  <si>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</si>
  <si>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</si>
  <si>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</si>
  <si>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</si>
  <si>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</si>
  <si>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</si>
  <si>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</si>
  <si>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</si>
  <si>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</si>
  <si>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</si>
  <si>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</si>
  <si>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</si>
  <si>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</si>
  <si>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</si>
  <si>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</si>
  <si>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</si>
  <si>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</si>
  <si>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</si>
  <si>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</si>
  <si>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</si>
  <si>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</si>
  <si>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</si>
  <si>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</si>
  <si>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</si>
  <si>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</si>
  <si>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</si>
  <si>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</si>
  <si>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</si>
  <si>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</si>
  <si>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</si>
  <si>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</si>
  <si>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</si>
  <si>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</si>
  <si>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</si>
  <si>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</si>
  <si>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</si>
  <si>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</si>
  <si>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</si>
  <si>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</si>
  <si>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</si>
  <si>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</si>
  <si>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</si>
  <si>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</si>
  <si>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</si>
  <si>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</si>
  <si>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</si>
  <si>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</si>
  <si>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</si>
  <si>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</si>
  <si>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</si>
  <si>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</si>
  <si>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</si>
  <si>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</si>
  <si>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</si>
  <si>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</si>
  <si>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</si>
  <si>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</si>
  <si>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</si>
  <si>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</si>
  <si>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</si>
  <si>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</si>
  <si>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</si>
  <si>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</si>
  <si>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</si>
  <si>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</si>
  <si>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</si>
  <si>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</si>
  <si>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</si>
  <si>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</si>
  <si>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</si>
  <si>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</si>
  <si>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</si>
  <si>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</si>
  <si>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</si>
  <si>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</si>
  <si>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</si>
  <si>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</si>
  <si>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</si>
  <si>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</si>
  <si>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</si>
  <si>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</si>
  <si>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</si>
  <si>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</si>
  <si>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</si>
  <si>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</si>
  <si>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</si>
  <si>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</si>
  <si>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</si>
  <si>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</si>
  <si>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</si>
  <si>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</si>
  <si>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</si>
  <si>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</si>
  <si>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</si>
  <si>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</si>
  <si>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</si>
  <si>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</si>
  <si>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</si>
  <si>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</si>
  <si>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</si>
  <si>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</si>
  <si>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</si>
  <si>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</si>
  <si>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</si>
  <si>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</si>
  <si>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</si>
  <si>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</si>
  <si>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</si>
  <si>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</si>
  <si>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</si>
  <si>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</si>
  <si>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</si>
  <si>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</si>
  <si>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</si>
  <si>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</si>
  <si>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</si>
  <si>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</si>
  <si>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</si>
  <si>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</si>
  <si>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</si>
  <si>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</si>
  <si>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</si>
  <si>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</si>
  <si>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</si>
  <si>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</si>
  <si>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</si>
  <si>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</si>
  <si>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</si>
  <si>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</si>
  <si>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</si>
  <si>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</si>
  <si>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</si>
  <si>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</si>
  <si>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</si>
  <si>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</si>
  <si>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</si>
  <si>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</si>
  <si>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</si>
  <si>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</si>
  <si>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</si>
  <si>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</si>
  <si>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</si>
  <si>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</si>
  <si>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</si>
  <si>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</si>
  <si>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</si>
  <si>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</si>
  <si>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</si>
  <si>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</si>
  <si>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</si>
  <si>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</si>
  <si>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</si>
  <si>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</si>
  <si>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</si>
  <si>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</si>
  <si>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</si>
  <si>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</si>
  <si>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</si>
  <si>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</si>
  <si>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</si>
  <si>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</si>
  <si>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</si>
  <si>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</si>
  <si>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</si>
  <si>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</si>
  <si>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</si>
  <si>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</si>
  <si>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</si>
  <si>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</si>
  <si>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</si>
  <si>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</si>
  <si>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</si>
  <si>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</si>
  <si>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</si>
  <si>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</si>
  <si>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</si>
  <si>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</si>
  <si>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</si>
  <si>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</si>
  <si>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</si>
  <si>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</si>
  <si>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</si>
  <si>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</si>
  <si>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</si>
  <si>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</si>
  <si>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</si>
  <si>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</si>
  <si>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</si>
  <si>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</si>
  <si>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</si>
  <si>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</si>
  <si>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</si>
  <si>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</si>
  <si>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</si>
  <si>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</si>
  <si>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</si>
  <si>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</si>
  <si>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</si>
  <si>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</si>
  <si>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</si>
  <si>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</si>
  <si>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</si>
  <si>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</si>
  <si>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</si>
  <si>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</si>
  <si>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</si>
  <si>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</si>
  <si>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</si>
  <si>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</si>
  <si>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</si>
  <si>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</si>
  <si>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</si>
  <si>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</si>
  <si>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</si>
  <si>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</si>
  <si>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</si>
  <si>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</si>
  <si>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</si>
  <si>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</si>
  <si>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</si>
  <si>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</si>
  <si>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</si>
  <si>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</si>
  <si>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</si>
  <si>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</si>
  <si>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</si>
  <si>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</si>
  <si>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</si>
  <si>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</si>
  <si>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</si>
  <si>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</si>
  <si>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</si>
  <si>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</si>
  <si>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</si>
  <si>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</si>
  <si>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</si>
  <si>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</si>
  <si>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</si>
  <si>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</si>
  <si>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</si>
  <si>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</si>
  <si>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</si>
  <si>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</si>
  <si>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</si>
  <si>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</si>
  <si>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</si>
  <si>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</si>
  <si>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</si>
  <si>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</si>
  <si>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</si>
  <si>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</si>
  <si>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</si>
  <si>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</si>
  <si>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</si>
  <si>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</si>
  <si>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</si>
  <si>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</si>
  <si>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</si>
  <si>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</si>
  <si>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</si>
  <si>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</si>
  <si>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</si>
  <si>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</si>
  <si>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</si>
  <si>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</si>
  <si>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</si>
  <si>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</si>
  <si>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</si>
  <si>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</si>
  <si>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</si>
  <si>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</si>
  <si>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</si>
  <si>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</si>
  <si>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</si>
  <si>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</si>
  <si>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</si>
  <si>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</si>
  <si>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</si>
  <si>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</si>
  <si>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</si>
  <si>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</si>
  <si>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</si>
  <si>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</si>
  <si>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</si>
  <si>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</si>
  <si>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</si>
  <si>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</si>
  <si>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</si>
  <si>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</si>
  <si>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</si>
  <si>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</si>
  <si>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</si>
  <si>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</si>
  <si>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</si>
  <si>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</si>
  <si>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</si>
  <si>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</si>
  <si>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</si>
  <si>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</si>
  <si>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</si>
  <si>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</si>
  <si>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</si>
  <si>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</si>
  <si>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</si>
  <si>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</si>
  <si>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</si>
  <si>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</si>
  <si>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</si>
  <si>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</si>
  <si>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</si>
  <si>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</si>
  <si>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</si>
  <si>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</si>
  <si>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</si>
  <si>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</si>
  <si>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</si>
  <si>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</si>
  <si>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</si>
  <si>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</si>
  <si>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</si>
  <si>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</si>
  <si>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</si>
  <si>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</si>
  <si>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</si>
  <si>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</si>
  <si>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</si>
  <si>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</si>
  <si>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</si>
  <si>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</si>
  <si>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</si>
  <si>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</si>
  <si>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</si>
  <si>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</si>
  <si>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</si>
  <si>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</si>
  <si>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</si>
  <si>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</si>
  <si>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</si>
  <si>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</si>
  <si>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</si>
  <si>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</si>
  <si>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</si>
  <si>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</si>
  <si>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</si>
  <si>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</si>
  <si>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</si>
  <si>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</si>
  <si>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</si>
  <si>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</si>
  <si>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</si>
  <si>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</si>
  <si>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</si>
  <si>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</si>
  <si>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</si>
  <si>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</si>
  <si>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</si>
  <si>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</si>
  <si>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</si>
  <si>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</si>
  <si>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</si>
  <si>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</si>
  <si>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</si>
  <si>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</si>
  <si>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</si>
  <si>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</si>
  <si>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</si>
  <si>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</si>
  <si>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</si>
  <si>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</si>
  <si>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</si>
  <si>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</si>
  <si>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</si>
  <si>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</si>
  <si>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</si>
  <si>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</si>
  <si>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</si>
  <si>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</si>
  <si>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</si>
  <si>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</si>
  <si>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</si>
  <si>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</si>
  <si>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</si>
  <si>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</si>
  <si>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</si>
  <si>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</si>
  <si>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</si>
  <si>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</si>
  <si>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</si>
  <si>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</si>
  <si>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</si>
  <si>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</si>
  <si>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</si>
  <si>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</si>
  <si>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</si>
  <si>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</si>
  <si>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</si>
  <si>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</si>
  <si>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</si>
  <si>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</si>
  <si>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</si>
  <si>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</si>
  <si>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</si>
  <si>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</si>
  <si>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</si>
  <si>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</si>
  <si>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</si>
  <si>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</si>
  <si>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</si>
  <si>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</si>
  <si>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</si>
  <si>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</si>
  <si>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</si>
  <si>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</si>
  <si>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</si>
  <si>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</si>
  <si>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</si>
  <si>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</si>
  <si>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</si>
  <si>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</si>
  <si>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</si>
  <si>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</si>
  <si>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</si>
  <si>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</si>
  <si>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</si>
  <si>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</si>
  <si>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</si>
  <si>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</si>
  <si>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</si>
  <si>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</si>
  <si>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</si>
  <si>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</si>
  <si>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</si>
  <si>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</si>
  <si>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</si>
  <si>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</si>
  <si>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</si>
  <si>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</si>
  <si>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</si>
  <si>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</si>
  <si>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</si>
  <si>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</si>
  <si>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</si>
  <si>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</si>
  <si>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</si>
  <si>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</si>
  <si>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</si>
  <si>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</si>
  <si>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</si>
  <si>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</si>
  <si>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</si>
  <si>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</si>
  <si>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</si>
  <si>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</si>
  <si>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</si>
  <si>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</si>
  <si>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</si>
  <si>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</si>
  <si>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</si>
  <si>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</si>
  <si>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</si>
  <si>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</si>
  <si>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</si>
  <si>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</si>
  <si>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</si>
  <si>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</si>
  <si>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</si>
  <si>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</si>
  <si>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</si>
  <si>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</si>
  <si>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</si>
  <si>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</si>
  <si>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</si>
  <si>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</si>
  <si>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</si>
  <si>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</si>
  <si>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</si>
  <si>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</si>
  <si>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</si>
  <si>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</si>
  <si>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</si>
  <si>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</si>
  <si>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</si>
  <si>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</si>
  <si>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</si>
  <si>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</si>
  <si>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</si>
  <si>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</si>
  <si>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</si>
  <si>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</si>
  <si>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</si>
  <si>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</si>
  <si>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</si>
  <si>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</si>
  <si>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</si>
  <si>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</si>
  <si>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</si>
  <si>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</si>
  <si>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</si>
  <si>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</si>
  <si>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</si>
  <si>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</si>
  <si>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</si>
  <si>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</si>
  <si>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</si>
  <si>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</si>
  <si>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</si>
  <si>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</si>
  <si>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</si>
  <si>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</si>
  <si>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</si>
  <si>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</si>
  <si>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</si>
  <si>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</si>
  <si>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</si>
  <si>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</si>
  <si>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</si>
  <si>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</si>
  <si>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</si>
  <si>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</si>
  <si>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</si>
  <si>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</si>
  <si>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</si>
  <si>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</si>
  <si>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</si>
  <si>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</si>
  <si>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</si>
  <si>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</si>
  <si>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</si>
  <si>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</si>
  <si>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</si>
  <si>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</si>
  <si>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</si>
  <si>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</si>
  <si>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</si>
  <si>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</si>
  <si>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</si>
  <si>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</si>
  <si>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</si>
  <si>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</si>
  <si>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</si>
  <si>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</si>
  <si>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</si>
  <si>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</si>
  <si>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</si>
  <si>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</si>
  <si>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</si>
  <si>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</si>
  <si>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</si>
  <si>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</si>
  <si>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</si>
  <si>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</si>
  <si>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</si>
  <si>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</si>
  <si>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</si>
  <si>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</si>
  <si>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</si>
  <si>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</si>
  <si>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</si>
  <si>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</si>
  <si>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</si>
  <si>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</si>
  <si>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</si>
  <si>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</si>
  <si>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</si>
  <si>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</si>
  <si>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</si>
  <si>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</si>
  <si>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</si>
  <si>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</si>
  <si>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</si>
  <si>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</si>
  <si>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</si>
  <si>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</si>
  <si>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</si>
  <si>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</si>
  <si>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</si>
  <si>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</si>
  <si>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</si>
  <si>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</si>
  <si>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</si>
  <si>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</si>
  <si>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</si>
  <si>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</si>
  <si>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</si>
  <si>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</si>
  <si>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</si>
  <si>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</si>
  <si>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</si>
  <si>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</si>
  <si>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</si>
  <si>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</si>
  <si>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</si>
  <si>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</si>
  <si>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</si>
  <si>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</si>
  <si>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</si>
  <si>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</si>
  <si>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</si>
  <si>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</si>
  <si>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</si>
  <si>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</si>
  <si>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</si>
  <si>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</si>
  <si>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</si>
  <si>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</si>
  <si>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</si>
  <si>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</si>
  <si>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</si>
  <si>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</si>
  <si>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</si>
  <si>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</si>
  <si>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</si>
  <si>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</si>
  <si>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</si>
  <si>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</si>
  <si>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</si>
  <si>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</si>
  <si>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</si>
  <si>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</si>
  <si>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</si>
  <si>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</si>
  <si>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</si>
  <si>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</si>
  <si>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</si>
  <si>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</si>
  <si>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</si>
  <si>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</si>
  <si>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</si>
  <si>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</si>
  <si>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</si>
  <si>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</si>
  <si>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</si>
  <si>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</si>
  <si>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</si>
  <si>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</si>
  <si>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</si>
  <si>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</si>
  <si>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</si>
  <si>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</si>
  <si>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</si>
  <si>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</si>
  <si>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</si>
  <si>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</si>
  <si>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</si>
  <si>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</si>
  <si>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</si>
  <si>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</si>
  <si>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</si>
  <si>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</si>
  <si>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</si>
  <si>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</si>
  <si>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</si>
  <si>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</si>
  <si>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</si>
  <si>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</si>
  <si>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</si>
  <si>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</si>
  <si>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</si>
  <si>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</si>
  <si>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</si>
  <si>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</si>
  <si>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</si>
  <si>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</si>
  <si>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</si>
  <si>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</si>
  <si>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</si>
  <si>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</si>
  <si>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</si>
  <si>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</si>
  <si>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</si>
  <si>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</si>
  <si>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</si>
  <si>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</si>
  <si>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</si>
  <si>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</si>
  <si>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</si>
  <si>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</si>
  <si>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</si>
  <si>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</si>
  <si>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</si>
  <si>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</si>
  <si>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</si>
  <si>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</si>
  <si>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</si>
  <si>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</si>
  <si>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</si>
  <si>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</si>
  <si>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</si>
  <si>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</si>
  <si>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</si>
  <si>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</si>
  <si>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</si>
  <si>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</si>
  <si>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</si>
  <si>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</si>
  <si>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</si>
  <si>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</si>
  <si>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</si>
  <si>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</si>
  <si>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</si>
  <si>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</si>
  <si>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</si>
  <si>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</si>
  <si>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</si>
  <si>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</si>
  <si>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</si>
  <si>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</si>
  <si>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</si>
  <si>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</si>
  <si>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</si>
  <si>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</si>
  <si>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</si>
  <si>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</si>
  <si>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</si>
  <si>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</si>
  <si>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</si>
  <si>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</si>
  <si>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</si>
  <si>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</si>
  <si>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</si>
  <si>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</si>
  <si>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</si>
  <si>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</si>
  <si>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</si>
  <si>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</si>
  <si>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</si>
  <si>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</si>
  <si>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</si>
  <si>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</si>
  <si>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</si>
  <si>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</si>
  <si>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</si>
  <si>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</si>
  <si>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</si>
  <si>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</si>
  <si>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</si>
  <si>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</si>
  <si>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</si>
  <si>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</si>
  <si>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</si>
  <si>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</si>
  <si>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</si>
  <si>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</si>
  <si>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</si>
  <si>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</si>
  <si>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</si>
  <si>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</si>
  <si>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</si>
  <si>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</si>
  <si>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</si>
  <si>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</si>
  <si>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</si>
  <si>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</si>
  <si>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</si>
  <si>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</si>
  <si>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</si>
  <si>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</si>
  <si>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</si>
  <si>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</si>
  <si>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</si>
  <si>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</si>
  <si>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</si>
  <si>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</si>
  <si>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</si>
  <si>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</si>
  <si>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</si>
  <si>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</si>
  <si>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</si>
  <si>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</si>
  <si>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</si>
  <si>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</si>
  <si>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</si>
  <si>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</si>
  <si>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</si>
  <si>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</si>
  <si>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</si>
  <si>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</si>
  <si>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</si>
  <si>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</si>
  <si>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</si>
  <si>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</si>
  <si>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</si>
  <si>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</si>
  <si>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</si>
  <si>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</si>
  <si>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</si>
  <si>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</si>
  <si>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</si>
  <si>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</si>
  <si>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</si>
  <si>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</si>
  <si>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</si>
  <si>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</si>
  <si>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</si>
  <si>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</si>
  <si>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</si>
  <si>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</si>
  <si>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</si>
  <si>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</si>
  <si>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</si>
  <si>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</si>
  <si>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</si>
  <si>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</si>
  <si>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</si>
  <si>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</si>
  <si>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</si>
  <si>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</si>
  <si>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</si>
  <si>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</si>
  <si>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</si>
  <si>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</si>
  <si>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</si>
  <si>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</si>
  <si>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</si>
  <si>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</si>
  <si>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</si>
  <si>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</si>
  <si>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</si>
  <si>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</si>
  <si>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</si>
  <si>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</si>
  <si>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</si>
  <si>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</si>
  <si>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</si>
  <si>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</si>
  <si>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</si>
  <si>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</si>
  <si>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</si>
  <si>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</si>
  <si>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</si>
  <si>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</si>
  <si>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</si>
  <si>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</si>
  <si>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</si>
  <si>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</si>
  <si>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</si>
  <si>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</si>
  <si>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</si>
  <si>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</si>
  <si>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</si>
  <si>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</si>
  <si>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</si>
  <si>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</si>
  <si>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</si>
  <si>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</si>
  <si>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</si>
  <si>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</si>
  <si>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</si>
  <si>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</si>
  <si>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</si>
  <si>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</si>
  <si>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</si>
  <si>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</si>
  <si>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</si>
  <si>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</si>
  <si>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</si>
  <si>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</si>
  <si>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</si>
  <si>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</si>
  <si>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</si>
  <si>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</si>
  <si>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</si>
  <si>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</si>
  <si>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</si>
  <si>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</si>
  <si>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</si>
  <si>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</si>
  <si>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</si>
  <si>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</si>
  <si>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</si>
  <si>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</si>
  <si>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</si>
  <si>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</si>
  <si>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</si>
  <si>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</si>
  <si>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</si>
  <si>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</si>
  <si>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</si>
  <si>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</si>
  <si>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</si>
  <si>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</si>
  <si>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</si>
  <si>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</si>
  <si>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</si>
  <si>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</si>
  <si>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</si>
  <si>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</si>
  <si>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</si>
  <si>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</si>
  <si>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</si>
  <si>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</si>
  <si>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</si>
  <si>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</si>
  <si>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</si>
  <si>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</si>
  <si>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</si>
  <si>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</si>
  <si>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</si>
  <si>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</si>
  <si>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</si>
  <si>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</si>
  <si>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</si>
  <si>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</si>
  <si>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</si>
  <si>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</si>
  <si>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</si>
  <si>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</si>
  <si>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</si>
  <si>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</si>
  <si>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</si>
  <si>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</si>
  <si>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</si>
  <si>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</si>
  <si>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</si>
  <si>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</si>
  <si>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</si>
  <si>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</si>
  <si>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</si>
  <si>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</si>
  <si>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</si>
  <si>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</si>
  <si>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</si>
  <si>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</si>
  <si>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</si>
  <si>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</si>
  <si>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</si>
  <si>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</si>
  <si>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</si>
  <si>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</si>
  <si>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</si>
  <si>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</si>
  <si>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</si>
  <si>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</si>
  <si>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</si>
  <si>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</si>
  <si>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</si>
  <si>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</si>
  <si>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</si>
  <si>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</si>
  <si>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</si>
  <si>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</si>
  <si>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</si>
  <si>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</si>
  <si>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</si>
  <si>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</si>
  <si>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</si>
  <si>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</si>
  <si>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</si>
  <si>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</si>
  <si>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</si>
  <si>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</si>
  <si>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</si>
  <si>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</si>
  <si>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</si>
  <si>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</si>
  <si>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</si>
  <si>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</si>
  <si>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</si>
  <si>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</si>
  <si>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</si>
  <si>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</si>
  <si>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</si>
  <si>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</si>
  <si>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</si>
  <si>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</si>
  <si>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</si>
  <si>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</si>
  <si>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</si>
  <si>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</si>
  <si>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</si>
  <si>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</si>
  <si>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</si>
  <si>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</si>
  <si>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</si>
  <si>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</si>
  <si>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</si>
  <si>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</si>
  <si>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</si>
  <si>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</si>
  <si>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</si>
  <si>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</si>
  <si>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</si>
  <si>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</si>
  <si>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</si>
  <si>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</si>
  <si>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</si>
  <si>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</si>
  <si>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</si>
  <si>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</si>
  <si>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</si>
  <si>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</si>
  <si>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</si>
  <si>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</si>
  <si>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</si>
  <si>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</si>
  <si>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</si>
  <si>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</si>
  <si>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</si>
  <si>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</si>
  <si>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</si>
  <si>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</si>
  <si>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</si>
  <si>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</si>
  <si>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</si>
  <si>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</si>
  <si>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</si>
  <si>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</si>
  <si>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</si>
  <si>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</si>
  <si>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</si>
  <si>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</si>
  <si>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</si>
  <si>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</si>
  <si>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</si>
  <si>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</si>
  <si>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</si>
  <si>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</si>
  <si>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</si>
  <si>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</si>
  <si>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</si>
  <si>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</si>
  <si>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</si>
  <si>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</si>
  <si>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</si>
  <si>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</si>
  <si>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</si>
  <si>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</si>
  <si>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</si>
  <si>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</si>
  <si>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</si>
  <si>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</si>
  <si>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</si>
  <si>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</si>
  <si>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</si>
  <si>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</si>
  <si>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</si>
  <si>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</si>
  <si>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</si>
  <si>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</si>
  <si>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</si>
  <si>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</si>
  <si>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</si>
  <si>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</si>
  <si>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</si>
  <si>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</si>
  <si>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</si>
  <si>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</si>
  <si>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</si>
  <si>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</si>
  <si>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</si>
  <si>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</si>
  <si>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</si>
  <si>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</si>
  <si>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</si>
  <si>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</si>
  <si>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</si>
  <si>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</si>
  <si>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</si>
  <si>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</si>
  <si>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</si>
  <si>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</si>
  <si>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</si>
  <si>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</si>
  <si>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</si>
  <si>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</si>
  <si>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</si>
  <si>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</si>
  <si>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</si>
  <si>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</si>
  <si>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</si>
  <si>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</si>
  <si>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</si>
  <si>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</si>
  <si>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</si>
  <si>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</si>
  <si>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</si>
  <si>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</si>
  <si>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</si>
  <si>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</si>
  <si>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</si>
  <si>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</si>
  <si>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</si>
  <si>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</si>
  <si>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</si>
  <si>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</si>
  <si>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</si>
  <si>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</si>
  <si>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</si>
  <si>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</si>
  <si>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</si>
  <si>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</si>
  <si>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</si>
  <si>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</si>
  <si>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</si>
  <si>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</si>
  <si>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</si>
  <si>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</si>
  <si>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</si>
  <si>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</si>
  <si>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</si>
  <si>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</si>
  <si>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</si>
  <si>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</si>
  <si>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</si>
  <si>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</si>
  <si>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</si>
  <si>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</si>
  <si>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</si>
  <si>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</si>
  <si>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</si>
  <si>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</si>
  <si>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</si>
  <si>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</si>
  <si>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</si>
  <si>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</si>
  <si>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</si>
  <si>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</si>
  <si>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</si>
  <si>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</si>
  <si>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</si>
  <si>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</si>
  <si>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</si>
  <si>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</si>
  <si>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</si>
  <si>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</si>
  <si>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</si>
  <si>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</si>
  <si>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</si>
  <si>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</si>
  <si>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</si>
  <si>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</si>
  <si>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</si>
  <si>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</si>
  <si>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</si>
  <si>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</si>
  <si>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</si>
  <si>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</si>
  <si>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</si>
  <si>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</si>
  <si>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</si>
  <si>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</si>
  <si>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</si>
  <si>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</si>
  <si>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</si>
  <si>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</si>
  <si>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</si>
  <si>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</si>
  <si>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</si>
  <si>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</si>
  <si>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</si>
  <si>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</si>
  <si>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</si>
  <si>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</si>
  <si>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</si>
  <si>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</si>
  <si>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</si>
  <si>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</si>
  <si>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</si>
  <si>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</si>
  <si>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</si>
  <si>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</si>
  <si>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</si>
  <si>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</si>
  <si>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</si>
  <si>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</si>
  <si>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</si>
  <si>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</si>
  <si>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</si>
  <si>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</si>
  <si>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</si>
  <si>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</si>
  <si>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</si>
  <si>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</si>
  <si>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</si>
  <si>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</si>
  <si>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</si>
  <si>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</si>
  <si>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</si>
  <si>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</si>
  <si>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</si>
  <si>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</si>
  <si>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</si>
  <si>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</si>
  <si>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</si>
  <si>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</si>
  <si>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</si>
  <si>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</si>
  <si>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</si>
  <si>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</si>
  <si>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</si>
  <si>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</si>
  <si>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</si>
  <si>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</si>
  <si>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</si>
  <si>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</si>
  <si>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</si>
  <si>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</si>
  <si>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</si>
  <si>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</si>
  <si>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</si>
  <si>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</si>
  <si>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</si>
  <si>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</si>
  <si>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</si>
  <si>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</si>
  <si>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</si>
  <si>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</si>
  <si>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</si>
  <si>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</si>
  <si>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</si>
  <si>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</si>
  <si>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</si>
  <si>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</si>
  <si>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</si>
  <si>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</si>
  <si>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</si>
  <si>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</si>
  <si>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</si>
  <si>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</si>
  <si>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</si>
  <si>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</si>
  <si>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</si>
  <si>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</si>
  <si>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</si>
  <si>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</si>
  <si>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</si>
  <si>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</si>
  <si>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</si>
  <si>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</si>
  <si>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</si>
  <si>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</si>
  <si>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</si>
  <si>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</si>
  <si>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</si>
  <si>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</si>
  <si>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</si>
  <si>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</si>
  <si>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</si>
  <si>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</si>
  <si>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</si>
  <si>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</si>
  <si>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</si>
  <si>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</si>
  <si>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</si>
  <si>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</si>
  <si>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</si>
  <si>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</si>
  <si>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</si>
  <si>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</si>
  <si>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</si>
  <si>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</si>
  <si>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</si>
  <si>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</si>
  <si>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</si>
  <si>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</si>
  <si>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</si>
  <si>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</si>
  <si>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</si>
  <si>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</si>
  <si>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</si>
  <si>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</si>
  <si>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</si>
  <si>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</si>
  <si>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</si>
  <si>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</si>
  <si>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</si>
  <si>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</si>
  <si>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</si>
  <si>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</si>
  <si>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</si>
  <si>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</si>
  <si>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</si>
  <si>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</si>
  <si>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</si>
  <si>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</si>
  <si>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</si>
  <si>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</si>
  <si>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</si>
  <si>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</si>
  <si>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</si>
  <si>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</si>
  <si>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</si>
  <si>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</si>
  <si>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</si>
  <si>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</si>
  <si>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</si>
  <si>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</si>
  <si>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</si>
  <si>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</si>
  <si>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</si>
  <si>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</si>
  <si>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</si>
  <si>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</si>
  <si>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</si>
  <si>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</si>
  <si>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</si>
  <si>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</si>
  <si>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</si>
  <si>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</si>
  <si>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</si>
  <si>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</si>
  <si>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</si>
  <si>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</si>
  <si>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</si>
  <si>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</si>
  <si>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</si>
  <si>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</si>
  <si>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</si>
  <si>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</si>
  <si>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</si>
  <si>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</si>
  <si>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</si>
  <si>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</si>
  <si>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</si>
  <si>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</si>
  <si>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</si>
  <si>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</si>
  <si>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</si>
  <si>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</si>
  <si>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</si>
  <si>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</si>
  <si>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</si>
  <si>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</si>
  <si>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</si>
  <si>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</si>
  <si>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</si>
  <si>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</si>
  <si>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</si>
  <si>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</si>
  <si>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</si>
  <si>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</si>
  <si>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</si>
  <si>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</si>
  <si>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</si>
  <si>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</si>
  <si>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</si>
  <si>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</si>
  <si>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</si>
  <si>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</si>
  <si>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</si>
  <si>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</si>
  <si>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</si>
  <si>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</si>
  <si>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</si>
  <si>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</si>
  <si>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</si>
  <si>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</si>
  <si>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</si>
  <si>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</si>
  <si>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</si>
  <si>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</si>
  <si>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</si>
  <si>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</si>
  <si>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</si>
  <si>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</si>
  <si>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</si>
  <si>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</si>
  <si>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</si>
  <si>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</si>
  <si>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</si>
  <si>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</si>
  <si>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</si>
  <si>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</si>
  <si>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</si>
  <si>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</si>
  <si>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</si>
  <si>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</si>
  <si>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</si>
  <si>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</si>
  <si>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</si>
  <si>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</si>
  <si>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</si>
  <si>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</si>
  <si>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</si>
  <si>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</si>
  <si>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</si>
  <si>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</si>
  <si>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</si>
  <si>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</si>
  <si>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</si>
  <si>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</si>
  <si>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</si>
  <si>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</si>
  <si>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</si>
  <si>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</si>
  <si>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</si>
  <si>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</si>
  <si>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</si>
  <si>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</si>
  <si>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</si>
  <si>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</si>
  <si>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</si>
  <si>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</si>
  <si>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</si>
  <si>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</si>
  <si>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</si>
  <si>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</si>
  <si>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</si>
  <si>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</si>
  <si>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</si>
  <si>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</si>
  <si>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</si>
  <si>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</si>
  <si>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</si>
  <si>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</si>
  <si>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</si>
  <si>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</si>
  <si>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</si>
  <si>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</si>
  <si>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</si>
  <si>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</si>
  <si>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</si>
  <si>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</si>
  <si>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</si>
  <si>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</si>
  <si>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</si>
  <si>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</si>
  <si>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</si>
  <si>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</si>
  <si>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</si>
  <si>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</si>
  <si>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</si>
  <si>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</si>
  <si>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</si>
  <si>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</si>
  <si>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</si>
  <si>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</si>
  <si>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</si>
  <si>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</si>
  <si>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</si>
  <si>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</si>
  <si>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</si>
  <si>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</si>
  <si>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</si>
  <si>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</si>
  <si>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</si>
  <si>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</si>
  <si>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</si>
  <si>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</si>
  <si>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</si>
  <si>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</si>
  <si>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</si>
  <si>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</si>
  <si>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</si>
  <si>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</si>
  <si>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</si>
  <si>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</si>
  <si>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</si>
  <si>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</si>
  <si>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</si>
  <si>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</si>
  <si>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</si>
  <si>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</si>
  <si>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</si>
  <si>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</si>
  <si>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</si>
  <si>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</si>
  <si>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</si>
  <si>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</si>
  <si>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</si>
  <si>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</si>
  <si>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</si>
  <si>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</si>
  <si>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</si>
  <si>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</si>
  <si>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</si>
  <si>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</si>
  <si>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</si>
  <si>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</si>
  <si>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</si>
  <si>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</si>
  <si>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</si>
  <si>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</si>
  <si>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</si>
  <si>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</si>
  <si>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</si>
  <si>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</si>
  <si>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</si>
  <si>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</si>
  <si>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</si>
  <si>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</si>
  <si>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</si>
  <si>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</si>
  <si>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</si>
  <si>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</si>
  <si>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</si>
  <si>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</si>
  <si>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</si>
  <si>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</si>
  <si>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</si>
  <si>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</si>
  <si>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</si>
  <si>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</si>
  <si>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</si>
  <si>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</si>
  <si>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</si>
  <si>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</si>
  <si>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</si>
  <si>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</si>
  <si>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</si>
  <si>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</si>
  <si>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</si>
  <si>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</si>
  <si>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</si>
  <si>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</si>
  <si>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</si>
  <si>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</si>
  <si>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</si>
  <si>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</si>
  <si>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</si>
  <si>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</si>
  <si>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</si>
  <si>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</si>
  <si>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</si>
  <si>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</si>
  <si>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</si>
  <si>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</si>
  <si>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</si>
  <si>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</si>
  <si>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</si>
  <si>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</si>
  <si>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</si>
  <si>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</si>
  <si>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</si>
  <si>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</si>
  <si>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</si>
  <si>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</si>
  <si>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</si>
  <si>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</si>
  <si>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</si>
  <si>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</si>
  <si>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</si>
  <si>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</si>
  <si>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</si>
  <si>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</si>
  <si>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</si>
  <si>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</si>
  <si>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</si>
  <si>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</si>
  <si>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</si>
  <si>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</si>
  <si>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</si>
  <si>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</si>
  <si>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</si>
  <si>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</si>
  <si>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</si>
  <si>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</si>
  <si>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</si>
  <si>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</si>
  <si>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</si>
  <si>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</si>
  <si>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</si>
  <si>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</si>
  <si>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</si>
  <si>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</si>
  <si>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</si>
  <si>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</si>
  <si>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</si>
  <si>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</si>
  <si>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</si>
  <si>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</si>
  <si>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</si>
  <si>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</si>
  <si>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</si>
  <si>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</si>
  <si>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</si>
  <si>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</si>
  <si>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</si>
  <si>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</si>
  <si>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</si>
  <si>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</si>
  <si>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</si>
  <si>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</si>
  <si>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</si>
  <si>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</si>
  <si>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</si>
  <si>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</si>
  <si>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</si>
  <si>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</si>
  <si>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</si>
  <si>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</si>
  <si>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</si>
  <si>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</si>
  <si>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</si>
  <si>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</si>
  <si>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</si>
  <si>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</si>
  <si>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</si>
  <si>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</si>
  <si>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</si>
  <si>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</si>
  <si>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</si>
  <si>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</si>
  <si>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</si>
  <si>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</si>
  <si>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</si>
  <si>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</si>
  <si>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</si>
  <si>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</si>
  <si>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</si>
  <si>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</si>
  <si>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</si>
  <si>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</si>
  <si>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</si>
  <si>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</si>
  <si>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</si>
  <si>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</si>
  <si>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</si>
  <si>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</si>
  <si>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</si>
  <si>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</si>
  <si>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</si>
  <si>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</si>
  <si>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</si>
  <si>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</si>
  <si>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</si>
  <si>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</si>
  <si>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</si>
  <si>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</si>
  <si>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</si>
  <si>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</si>
  <si>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</si>
  <si>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</si>
  <si>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</si>
  <si>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</si>
  <si>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</si>
  <si>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</si>
  <si>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</si>
  <si>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</si>
  <si>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</si>
  <si>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</si>
  <si>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</si>
  <si>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</si>
  <si>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</si>
  <si>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</si>
  <si>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</si>
  <si>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</si>
  <si>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</si>
  <si>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</si>
  <si>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</si>
  <si>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</si>
  <si>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</si>
  <si>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</si>
  <si>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</si>
  <si>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</si>
  <si>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</si>
  <si>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</si>
  <si>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</si>
  <si>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</si>
  <si>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</si>
  <si>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</si>
  <si>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</si>
  <si>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</si>
  <si>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</si>
  <si>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</si>
  <si>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</si>
  <si>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</si>
  <si>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</si>
  <si>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</si>
  <si>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</si>
  <si>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</si>
  <si>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</si>
  <si>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</si>
  <si>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</si>
  <si>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</si>
  <si>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</si>
  <si>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</si>
  <si>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</si>
  <si>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</si>
  <si>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</si>
  <si>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</si>
  <si>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</si>
  <si>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</si>
  <si>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</si>
  <si>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</si>
  <si>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</si>
  <si>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</si>
  <si>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</si>
  <si>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</si>
  <si>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</si>
  <si>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</si>
  <si>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</si>
  <si>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</si>
  <si>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</si>
  <si>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</si>
  <si>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</si>
  <si>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</si>
  <si>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</si>
  <si>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</si>
  <si>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</si>
  <si>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</si>
  <si>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</si>
  <si>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</si>
  <si>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</si>
  <si>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</si>
  <si>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</si>
  <si>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</si>
  <si>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</si>
  <si>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</si>
  <si>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</si>
  <si>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</si>
  <si>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</si>
  <si>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</si>
  <si>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</si>
  <si>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</si>
  <si>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</si>
  <si>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</si>
  <si>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</si>
  <si>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</si>
  <si>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</si>
  <si>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</si>
  <si>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</si>
  <si>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</si>
  <si>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</si>
  <si>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</si>
  <si>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</si>
  <si>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</si>
  <si>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</si>
  <si>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</si>
  <si>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</si>
  <si>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</si>
  <si>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</si>
  <si>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</si>
  <si>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</si>
  <si>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</si>
  <si>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</si>
  <si>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</si>
  <si>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</si>
  <si>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</si>
  <si>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</si>
  <si>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</si>
  <si>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</si>
  <si>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</si>
  <si>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</si>
  <si>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</si>
  <si>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</si>
  <si>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</si>
  <si>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</si>
  <si>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</si>
  <si>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</si>
  <si>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</si>
  <si>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</si>
  <si>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</si>
  <si>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</si>
  <si>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</si>
  <si>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</si>
  <si>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</si>
  <si>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</si>
  <si>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</si>
  <si>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</si>
  <si>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</si>
  <si>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</si>
  <si>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</si>
  <si>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</si>
  <si>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</si>
  <si>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</si>
  <si>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</si>
  <si>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</si>
  <si>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</si>
  <si>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</si>
  <si>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</si>
  <si>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</si>
  <si>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</si>
  <si>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</si>
  <si>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</si>
  <si>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</si>
  <si>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</si>
  <si>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</si>
  <si>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</si>
  <si>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</si>
  <si>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</si>
  <si>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</si>
  <si>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</si>
  <si>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</si>
  <si>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</si>
  <si>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</si>
  <si>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</si>
  <si>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</si>
  <si>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</si>
  <si>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</si>
  <si>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</si>
  <si>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</si>
  <si>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</si>
  <si>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</si>
  <si>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</si>
  <si>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</si>
  <si>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</si>
  <si>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</si>
  <si>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</si>
  <si>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</si>
  <si>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</si>
  <si>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</si>
  <si>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</si>
  <si>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</si>
  <si>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</si>
  <si>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</si>
  <si>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</si>
  <si>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</si>
  <si>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</si>
  <si>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</si>
  <si>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</si>
  <si>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</si>
  <si>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</si>
  <si>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</si>
  <si>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</si>
  <si>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</si>
  <si>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</si>
  <si>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</si>
  <si>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</si>
  <si>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</si>
  <si>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</si>
  <si>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</si>
  <si>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</si>
  <si>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</si>
  <si>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</si>
  <si>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</si>
  <si>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</si>
  <si>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</si>
  <si>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</si>
  <si>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</si>
  <si>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</si>
  <si>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</si>
  <si>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</si>
  <si>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</si>
  <si>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</si>
  <si>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</si>
  <si>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</si>
  <si>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</si>
  <si>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</si>
  <si>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</si>
  <si>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</si>
  <si>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</si>
  <si>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</si>
  <si>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</si>
  <si>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</si>
  <si>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</si>
  <si>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</si>
  <si>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</si>
  <si>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</si>
  <si>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</si>
  <si>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</si>
  <si>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</si>
  <si>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</si>
  <si>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</si>
  <si>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</si>
  <si>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</si>
  <si>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</si>
  <si>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</si>
  <si>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</si>
  <si>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</si>
  <si>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</si>
  <si>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</si>
  <si>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</si>
  <si>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</si>
  <si>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</si>
  <si>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</si>
  <si>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</si>
  <si>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</si>
  <si>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</si>
  <si>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</si>
  <si>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</si>
  <si>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</si>
  <si>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</si>
  <si>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</si>
  <si>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</si>
  <si>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</si>
  <si>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</si>
  <si>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</si>
  <si>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</si>
  <si>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</si>
  <si>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</si>
  <si>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</si>
  <si>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</si>
  <si>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</si>
  <si>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</si>
  <si>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</si>
  <si>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</si>
  <si>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</si>
  <si>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</si>
  <si>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</si>
  <si>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</si>
  <si>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</si>
  <si>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</si>
  <si>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</si>
  <si>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</si>
  <si>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</si>
  <si>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</si>
  <si>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</si>
  <si>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</si>
  <si>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</si>
  <si>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</si>
  <si>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</si>
  <si>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</si>
  <si>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</si>
  <si>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</si>
  <si>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</si>
  <si>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</si>
  <si>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</si>
  <si>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</si>
  <si>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</si>
  <si>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</si>
  <si>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</si>
  <si>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</si>
  <si>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</si>
  <si>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</si>
  <si>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</si>
  <si>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</si>
  <si>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</si>
  <si>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</si>
  <si>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</si>
  <si>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</si>
  <si>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</si>
  <si>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</si>
  <si>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</si>
  <si>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</si>
  <si>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</si>
  <si>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</si>
  <si>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</si>
  <si>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</si>
  <si>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</si>
  <si>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</si>
  <si>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</si>
  <si>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</si>
  <si>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</si>
  <si>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</si>
  <si>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</si>
  <si>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</si>
  <si>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</si>
  <si>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</si>
  <si>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</si>
  <si>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</si>
  <si>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</si>
  <si>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</si>
  <si>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</si>
  <si>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</si>
  <si>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</si>
  <si>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</si>
  <si>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</si>
  <si>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</si>
  <si>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</si>
  <si>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</si>
  <si>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</si>
  <si>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</si>
  <si>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</si>
  <si>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</si>
  <si>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</si>
  <si>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</si>
  <si>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</si>
  <si>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</si>
  <si>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</si>
  <si>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</si>
  <si>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</si>
  <si>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</si>
  <si>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</si>
  <si>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</si>
  <si>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</si>
  <si>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</si>
  <si>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</si>
  <si>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</si>
  <si>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</si>
  <si>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</si>
  <si>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</si>
  <si>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</si>
  <si>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</si>
  <si>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</si>
  <si>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</si>
  <si>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</si>
  <si>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</si>
  <si>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</si>
  <si>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</si>
  <si>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</si>
  <si>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</si>
  <si>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</si>
  <si>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</si>
  <si>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</si>
  <si>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</si>
  <si>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</si>
  <si>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</si>
  <si>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</si>
  <si>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</si>
  <si>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</si>
  <si>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</si>
  <si>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</si>
  <si>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</si>
  <si>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</si>
  <si>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</si>
  <si>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</si>
  <si>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</si>
  <si>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</si>
  <si>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</si>
  <si>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</si>
  <si>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</si>
  <si>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</si>
  <si>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</si>
  <si>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</si>
  <si>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</si>
  <si>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</si>
  <si>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</si>
  <si>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</si>
  <si>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</si>
  <si>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</si>
  <si>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</si>
  <si>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</si>
  <si>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</si>
  <si>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</si>
  <si>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</si>
  <si>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</si>
  <si>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</si>
  <si>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</si>
  <si>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</si>
  <si>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</si>
  <si>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</si>
  <si>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</si>
  <si>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</si>
  <si>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</si>
  <si>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</si>
  <si>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</si>
  <si>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</si>
  <si>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</si>
  <si>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</si>
  <si>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</si>
  <si>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</si>
  <si>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</si>
  <si>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</si>
  <si>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</si>
  <si>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</si>
  <si>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</si>
  <si>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</si>
  <si>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</si>
  <si>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</si>
  <si>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</si>
  <si>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</si>
  <si>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</si>
  <si>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</si>
  <si>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</si>
  <si>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</si>
  <si>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</si>
  <si>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</si>
  <si>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</si>
  <si>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</si>
  <si>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</si>
  <si>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</si>
  <si>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</si>
  <si>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</si>
  <si>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</si>
  <si>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</si>
  <si>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</si>
  <si>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</si>
  <si>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</si>
  <si>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</si>
  <si>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</si>
  <si>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</si>
  <si>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</si>
  <si>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</si>
  <si>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</si>
  <si>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</si>
  <si>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</si>
  <si>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</si>
  <si>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</si>
  <si>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</si>
  <si>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</si>
  <si>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</si>
  <si>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</si>
  <si>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</si>
  <si>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</si>
  <si>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</si>
  <si>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</si>
  <si>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</si>
  <si>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</si>
  <si>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</si>
  <si>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</si>
  <si>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</si>
  <si>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</si>
  <si>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</si>
  <si>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</si>
  <si>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</si>
  <si>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</si>
  <si>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</si>
  <si>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</si>
  <si>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</si>
  <si>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</si>
  <si>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</si>
  <si>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</si>
  <si>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</si>
  <si>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</si>
  <si>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</si>
  <si>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</si>
  <si>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</si>
  <si>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</si>
  <si>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</si>
  <si>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</si>
  <si>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</si>
  <si>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</si>
  <si>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</si>
  <si>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</si>
  <si>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</si>
  <si>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</si>
  <si>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</si>
  <si>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</si>
  <si>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</si>
  <si>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</si>
  <si>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</si>
  <si>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</si>
  <si>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</si>
  <si>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</si>
  <si>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</si>
  <si>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</si>
  <si>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</si>
  <si>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</si>
  <si>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</si>
  <si>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</si>
  <si>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</si>
  <si>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</si>
  <si>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</si>
  <si>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</si>
  <si>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</si>
  <si>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</si>
  <si>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</si>
  <si>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</si>
  <si>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</si>
  <si>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</si>
  <si>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</si>
  <si>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</si>
  <si>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</si>
  <si>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</si>
  <si>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</si>
  <si>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</si>
  <si>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</si>
  <si>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</si>
  <si>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</si>
  <si>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</si>
  <si>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</si>
  <si>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</si>
  <si>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</si>
  <si>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</si>
  <si>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</si>
  <si>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</si>
  <si>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</si>
  <si>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</si>
  <si>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</si>
  <si>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</si>
  <si>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</si>
  <si>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</si>
  <si>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</si>
  <si>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</si>
  <si>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</si>
  <si>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</si>
  <si>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</si>
  <si>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</si>
  <si>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</si>
  <si>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</si>
  <si>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</si>
  <si>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</si>
  <si>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</si>
  <si>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</si>
  <si>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</si>
  <si>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</si>
  <si>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</si>
  <si>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</si>
  <si>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</si>
  <si>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</si>
  <si>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</si>
  <si>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</si>
  <si>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</si>
  <si>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</si>
  <si>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</si>
  <si>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</si>
  <si>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</si>
  <si>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</si>
  <si>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</si>
  <si>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</si>
  <si>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</si>
  <si>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</si>
  <si>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</si>
  <si>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</si>
  <si>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</si>
  <si>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</si>
  <si>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</si>
  <si>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</si>
  <si>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</si>
  <si>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</si>
  <si>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</si>
  <si>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</si>
  <si>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</si>
  <si>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</si>
  <si>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</si>
  <si>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</si>
  <si>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</si>
  <si>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</si>
  <si>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</si>
  <si>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</si>
  <si>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</si>
  <si>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</si>
  <si>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</si>
  <si>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</si>
  <si>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</si>
  <si>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</si>
  <si>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</si>
  <si>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</si>
  <si>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</si>
  <si>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</si>
  <si>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</si>
  <si>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</si>
  <si>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</si>
  <si>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</si>
  <si>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</si>
  <si>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</si>
  <si>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</si>
  <si>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</si>
  <si>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</si>
  <si>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</si>
  <si>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</si>
  <si>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</si>
  <si>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</si>
  <si>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</si>
  <si>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</si>
  <si>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</si>
  <si>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</si>
  <si>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</si>
  <si>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</si>
  <si>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</si>
  <si>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</si>
  <si>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</si>
  <si>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</si>
  <si>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</si>
  <si>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</si>
  <si>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</si>
  <si>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</si>
  <si>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</si>
  <si>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</si>
  <si>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</si>
  <si>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</si>
  <si>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</si>
  <si>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</si>
  <si>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</si>
  <si>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</si>
  <si>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</si>
  <si>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</si>
  <si>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</si>
  <si>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</si>
  <si>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</si>
  <si>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</si>
  <si>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</si>
  <si>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</si>
  <si>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</si>
  <si>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</si>
  <si>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</si>
  <si>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</si>
  <si>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</si>
  <si>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</si>
  <si>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</si>
  <si>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</si>
  <si>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</si>
  <si>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</si>
  <si>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</si>
  <si>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</si>
  <si>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</si>
  <si>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</si>
  <si>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</si>
  <si>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</si>
  <si>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</si>
  <si>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</si>
  <si>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</si>
  <si>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</si>
  <si>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</si>
  <si>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</si>
  <si>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</si>
  <si>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</si>
  <si>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</si>
  <si>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</si>
  <si>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</si>
  <si>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</si>
  <si>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</si>
  <si>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</si>
  <si>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</si>
  <si>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</si>
  <si>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</si>
  <si>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</si>
  <si>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</si>
  <si>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</si>
  <si>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</si>
  <si>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</si>
  <si>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</si>
  <si>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</si>
  <si>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</si>
  <si>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</si>
  <si>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</si>
  <si>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</si>
  <si>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</si>
  <si>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</si>
  <si>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</si>
  <si>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</si>
  <si>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</si>
  <si>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</si>
  <si>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</si>
  <si>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</si>
  <si>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</si>
  <si>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</si>
  <si>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</si>
  <si>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</si>
  <si>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</si>
  <si>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</si>
  <si>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</si>
  <si>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</si>
  <si>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</si>
  <si>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</si>
  <si>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</si>
  <si>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</si>
  <si>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</si>
  <si>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</si>
  <si>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</si>
  <si>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</si>
  <si>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</si>
  <si>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</si>
  <si>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</si>
  <si>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</si>
  <si>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</si>
  <si>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</si>
  <si>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</si>
  <si>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</si>
  <si>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</si>
  <si>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</si>
  <si>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</si>
  <si>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</si>
  <si>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</si>
  <si>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</si>
  <si>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</si>
  <si>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</si>
  <si>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</si>
  <si>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</si>
  <si>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</si>
  <si>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</si>
  <si>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</si>
  <si>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</si>
  <si>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</si>
  <si>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</si>
  <si>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</si>
  <si>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</si>
  <si>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</si>
  <si>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</si>
  <si>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</si>
  <si>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</si>
  <si>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</si>
  <si>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</si>
  <si>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</si>
  <si>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</si>
  <si>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</si>
  <si>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</si>
  <si>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</si>
  <si>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</si>
  <si>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</si>
  <si>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</si>
  <si>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</si>
  <si>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</si>
  <si>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</si>
  <si>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</si>
  <si>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</si>
  <si>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</si>
  <si>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</si>
  <si>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</si>
  <si>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</si>
  <si>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</si>
  <si>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</si>
  <si>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</si>
  <si>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</si>
  <si>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</si>
  <si>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</si>
  <si>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</si>
  <si>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</si>
  <si>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</si>
  <si>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</si>
  <si>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</si>
  <si>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</si>
  <si>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</si>
  <si>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</si>
  <si>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</si>
  <si>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</si>
  <si>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</si>
  <si>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</si>
  <si>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</si>
  <si>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</si>
  <si>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</si>
  <si>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</si>
  <si>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</si>
  <si>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</si>
  <si>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</si>
  <si>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</si>
  <si>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</si>
  <si>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</si>
  <si>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</si>
  <si>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</si>
  <si>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</si>
  <si>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</si>
  <si>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</si>
  <si>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</si>
  <si>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</si>
  <si>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</si>
  <si>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</si>
  <si>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</si>
  <si>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</si>
  <si>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</si>
  <si>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</si>
  <si>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</si>
  <si>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</si>
  <si>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</si>
  <si>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</si>
  <si>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</si>
  <si>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</si>
  <si>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</si>
  <si>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</si>
  <si>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</si>
  <si>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</si>
  <si>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</si>
  <si>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</si>
  <si>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</si>
  <si>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</si>
  <si>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</si>
  <si>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</si>
  <si>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</si>
  <si>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</si>
  <si>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</si>
  <si>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</si>
  <si>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</si>
  <si>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</si>
  <si>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</si>
  <si>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</si>
  <si>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</si>
  <si>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</si>
  <si>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</si>
  <si>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</si>
  <si>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</si>
  <si>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</si>
  <si>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</si>
  <si>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</si>
  <si>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</si>
  <si>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</si>
  <si>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</si>
  <si>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</si>
  <si>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</si>
  <si>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</si>
  <si>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</si>
  <si>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</si>
  <si>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</si>
  <si>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</si>
  <si>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</si>
  <si>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</si>
  <si>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</si>
  <si>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</si>
  <si>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</si>
  <si>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</si>
  <si>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</si>
  <si>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</si>
  <si>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</si>
  <si>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</si>
  <si>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</si>
  <si>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</si>
  <si>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</si>
  <si>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</si>
  <si>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</si>
  <si>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</si>
  <si>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</si>
  <si>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</si>
  <si>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</si>
  <si>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</si>
  <si>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</si>
  <si>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</si>
  <si>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</si>
  <si>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</si>
  <si>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</si>
  <si>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</si>
  <si>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</si>
  <si>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</si>
  <si>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</si>
  <si>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</si>
  <si>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</si>
  <si>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</si>
  <si>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</si>
  <si>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</si>
  <si>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</si>
  <si>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</si>
  <si>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</si>
  <si>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</si>
  <si>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</si>
  <si>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</si>
  <si>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</si>
  <si>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</si>
  <si>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</si>
  <si>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</si>
  <si>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</si>
  <si>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</si>
  <si>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</si>
  <si>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</si>
  <si>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</si>
  <si>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</si>
  <si>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</si>
  <si>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</si>
  <si>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</si>
  <si>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</si>
  <si>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</si>
  <si>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</si>
  <si>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</si>
  <si>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</si>
  <si>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</si>
  <si>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</si>
  <si>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</si>
  <si>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</si>
  <si>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</si>
  <si>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</si>
  <si>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</si>
  <si>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</si>
  <si>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</si>
  <si>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</si>
  <si>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</si>
  <si>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</si>
  <si>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</si>
  <si>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</si>
  <si>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</si>
  <si>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</si>
  <si>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</si>
  <si>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</si>
  <si>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</si>
  <si>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</si>
  <si>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</si>
  <si>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</si>
  <si>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</si>
  <si>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</si>
  <si>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</si>
  <si>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</si>
  <si>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</si>
  <si>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</si>
  <si>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</si>
  <si>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</si>
  <si>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</si>
  <si>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</si>
  <si>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</si>
  <si>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</si>
  <si>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</si>
  <si>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</si>
  <si>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</si>
  <si>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</si>
  <si>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</si>
  <si>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</si>
  <si>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</si>
  <si>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</si>
  <si>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</si>
  <si>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</si>
  <si>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</si>
  <si>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</si>
  <si>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</si>
  <si>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</si>
  <si>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</si>
  <si>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</si>
  <si>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</si>
  <si>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</si>
  <si>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</si>
  <si>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</si>
  <si>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</si>
  <si>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</si>
  <si>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</si>
  <si>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</si>
  <si>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</si>
  <si>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</si>
  <si>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</si>
  <si>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</si>
  <si>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</si>
  <si>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</si>
  <si>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</si>
  <si>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</si>
  <si>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</si>
  <si>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</si>
  <si>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</si>
  <si>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</si>
  <si>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</si>
  <si>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</si>
  <si>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</si>
  <si>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</si>
  <si>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</si>
  <si>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</si>
  <si>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</si>
  <si>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</si>
  <si>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</si>
  <si>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</si>
  <si>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</si>
  <si>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</si>
  <si>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</si>
  <si>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</si>
  <si>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</si>
  <si>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</si>
  <si>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</si>
  <si>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</si>
  <si>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</si>
  <si>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</si>
  <si>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</si>
  <si>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</si>
  <si>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</si>
  <si>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</si>
  <si>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</si>
  <si>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</si>
  <si>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</si>
  <si>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</si>
  <si>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</si>
  <si>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</si>
  <si>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</si>
  <si>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</si>
  <si>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</si>
  <si>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</si>
  <si>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</si>
  <si>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</si>
  <si>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</si>
  <si>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</si>
  <si>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</si>
  <si>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</si>
  <si>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</si>
  <si>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</si>
  <si>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</si>
  <si>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</si>
  <si>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</si>
  <si>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</si>
  <si>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</si>
  <si>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</si>
  <si>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</si>
  <si>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</si>
  <si>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</si>
  <si>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</si>
  <si>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</si>
  <si>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</si>
  <si>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</si>
  <si>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</si>
  <si>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</si>
  <si>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</si>
  <si>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</si>
  <si>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</si>
  <si>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</si>
  <si>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</si>
  <si>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</si>
  <si>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</si>
  <si>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</si>
  <si>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</si>
  <si>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</si>
  <si>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</si>
  <si>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</si>
  <si>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</si>
  <si>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</si>
  <si>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</si>
  <si>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</si>
  <si>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</si>
  <si>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</si>
  <si>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</si>
  <si>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</si>
  <si>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</si>
  <si>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</si>
  <si>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</si>
  <si>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</si>
  <si>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</si>
  <si>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</si>
  <si>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</si>
  <si>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</si>
  <si>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</si>
  <si>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</si>
  <si>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</si>
  <si>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</si>
  <si>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</si>
  <si>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</si>
  <si>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</si>
  <si>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</si>
  <si>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</si>
  <si>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</si>
  <si>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</si>
  <si>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</si>
  <si>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</si>
  <si>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</si>
  <si>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</si>
  <si>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</si>
  <si>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</si>
  <si>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</si>
  <si>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</si>
  <si>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</si>
  <si>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</si>
  <si>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</si>
  <si>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</si>
  <si>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</si>
  <si>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</si>
  <si>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</si>
  <si>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</si>
  <si>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</si>
  <si>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</si>
  <si>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</si>
  <si>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</si>
  <si>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</si>
  <si>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</si>
  <si>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</si>
  <si>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</si>
  <si>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</si>
  <si>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</si>
  <si>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</si>
  <si>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</si>
  <si>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</si>
  <si>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</si>
  <si>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</si>
  <si>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</si>
  <si>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</si>
  <si>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</si>
  <si>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</si>
  <si>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</si>
  <si>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</si>
  <si>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</si>
  <si>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</si>
  <si>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</si>
  <si>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</si>
  <si>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</si>
  <si>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</si>
  <si>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</si>
  <si>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</si>
  <si>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</si>
  <si>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</si>
  <si>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</si>
  <si>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</si>
  <si>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</si>
  <si>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</si>
  <si>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</si>
  <si>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</si>
  <si>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</si>
  <si>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</si>
  <si>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</si>
  <si>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</si>
  <si>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</si>
  <si>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</si>
  <si>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</si>
  <si>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</si>
  <si>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</si>
  <si>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</si>
  <si>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</si>
  <si>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</si>
  <si>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</si>
  <si>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</si>
  <si>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</si>
  <si>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</si>
  <si>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</si>
  <si>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</si>
  <si>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</si>
  <si>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</si>
  <si>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</si>
  <si>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</si>
  <si>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</si>
  <si>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</si>
  <si>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</si>
  <si>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</si>
  <si>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</si>
  <si>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</si>
  <si>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</si>
  <si>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</si>
  <si>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</si>
  <si>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</si>
  <si>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</si>
  <si>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</si>
  <si>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</si>
  <si>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</si>
  <si>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</si>
  <si>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</si>
  <si>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</si>
  <si>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</si>
  <si>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</si>
  <si>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</si>
  <si>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</si>
  <si>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</si>
  <si>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</si>
  <si>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</si>
  <si>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</si>
  <si>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</si>
  <si>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</si>
  <si>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</si>
  <si>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</si>
  <si>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</si>
  <si>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</si>
  <si>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</si>
  <si>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</si>
  <si>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</si>
  <si>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</si>
  <si>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</si>
  <si>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</si>
  <si>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</si>
  <si>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</si>
  <si>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</si>
  <si>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</si>
  <si>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</si>
  <si>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</si>
  <si>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</si>
  <si>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</si>
  <si>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</si>
  <si>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</si>
  <si>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</si>
  <si>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</si>
  <si>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</si>
  <si>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</si>
  <si>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</si>
  <si>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</si>
  <si>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</si>
  <si>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</si>
  <si>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</si>
  <si>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</si>
  <si>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</si>
  <si>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</si>
  <si>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</si>
  <si>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</si>
  <si>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</si>
  <si>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</si>
  <si>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</si>
  <si>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</si>
  <si>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</si>
  <si>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</si>
  <si>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</si>
  <si>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</si>
  <si>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</si>
  <si>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</si>
  <si>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</si>
  <si>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</si>
  <si>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</si>
  <si>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</si>
  <si>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</si>
  <si>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</si>
  <si>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</si>
  <si>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</si>
  <si>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</si>
  <si>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</si>
  <si>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</si>
  <si>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</si>
  <si>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</si>
  <si>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</si>
  <si>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</si>
  <si>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</si>
  <si>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</si>
  <si>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</si>
  <si>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</si>
  <si>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</si>
  <si>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</si>
  <si>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</si>
  <si>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</si>
  <si>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</si>
  <si>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</si>
  <si>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</si>
  <si>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</si>
  <si>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</si>
  <si>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</si>
  <si>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</si>
  <si>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</si>
  <si>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</si>
  <si>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</si>
  <si>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</si>
  <si>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</si>
  <si>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</si>
  <si>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</si>
  <si>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</si>
  <si>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</si>
  <si>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</si>
  <si>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</si>
  <si>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</si>
  <si>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</si>
  <si>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</si>
  <si>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</si>
  <si>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</si>
  <si>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</si>
  <si>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</si>
  <si>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</si>
  <si>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</si>
  <si>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</si>
  <si>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</si>
  <si>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</si>
  <si>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</si>
  <si>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</si>
  <si>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</si>
  <si>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</si>
  <si>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</si>
  <si>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</si>
  <si>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</si>
  <si>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</si>
  <si>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</si>
  <si>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</si>
  <si>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</si>
  <si>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</si>
  <si>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</si>
  <si>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</si>
  <si>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</si>
  <si>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</si>
  <si>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</si>
  <si>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</si>
  <si>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</si>
  <si>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</si>
  <si>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</si>
  <si>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</si>
  <si>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</si>
  <si>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</si>
  <si>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</si>
  <si>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</si>
  <si>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</si>
  <si>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</si>
  <si>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</si>
  <si>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</si>
  <si>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</si>
  <si>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</si>
  <si>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</si>
  <si>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</si>
  <si>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</si>
  <si>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</si>
  <si>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</si>
  <si>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</si>
  <si>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</si>
  <si>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</si>
  <si>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</si>
  <si>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</si>
  <si>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</si>
  <si>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</si>
  <si>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</si>
  <si>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</si>
  <si>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</si>
  <si>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</si>
  <si>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</si>
  <si>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</si>
  <si>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</si>
  <si>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</si>
  <si>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</si>
  <si>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</si>
  <si>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</si>
  <si>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</si>
  <si>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</si>
  <si>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</si>
  <si>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</si>
  <si>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</si>
  <si>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</si>
  <si>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</si>
  <si>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</si>
  <si>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</si>
  <si>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</si>
  <si>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</si>
  <si>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</si>
  <si>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</si>
  <si>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</si>
  <si>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</si>
  <si>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</si>
  <si>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</si>
  <si>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</si>
  <si>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</si>
  <si>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</si>
  <si>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</si>
  <si>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</si>
  <si>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</si>
  <si>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</si>
  <si>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</si>
  <si>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</si>
  <si>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</si>
  <si>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</si>
  <si>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</si>
  <si>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</si>
  <si>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</si>
  <si>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</si>
  <si>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</si>
  <si>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</si>
  <si>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</si>
  <si>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</si>
  <si>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</si>
  <si>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</si>
  <si>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</si>
  <si>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</si>
  <si>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</si>
  <si>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</si>
  <si>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</si>
  <si>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</si>
  <si>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</si>
  <si>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</si>
  <si>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</si>
  <si>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</si>
  <si>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</si>
  <si>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</si>
  <si>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</si>
  <si>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</si>
  <si>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</si>
  <si>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</si>
  <si>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</si>
  <si>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</si>
  <si>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</si>
  <si>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</si>
  <si>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</si>
  <si>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</si>
  <si>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</si>
  <si>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</si>
  <si>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</si>
  <si>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</si>
  <si>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</si>
  <si>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</si>
  <si>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</si>
  <si>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</si>
  <si>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</si>
  <si>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</si>
  <si>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</si>
  <si>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</si>
  <si>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</si>
  <si>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</si>
  <si>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</si>
  <si>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</si>
  <si>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</si>
  <si>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</si>
  <si>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</si>
  <si>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</si>
  <si>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</si>
  <si>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</si>
  <si>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</si>
  <si>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</si>
  <si>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</si>
  <si>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</si>
  <si>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</si>
  <si>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</si>
  <si>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</si>
  <si>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</si>
  <si>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</si>
  <si>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</si>
  <si>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</si>
  <si>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</si>
  <si>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</si>
  <si>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</si>
  <si>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</si>
  <si>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</si>
  <si>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</si>
  <si>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</si>
  <si>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</si>
  <si>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</si>
  <si>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</si>
  <si>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</si>
  <si>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</si>
  <si>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</si>
  <si>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</si>
  <si>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</si>
  <si>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</si>
  <si>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</si>
  <si>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</si>
  <si>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</si>
  <si>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</si>
  <si>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</si>
  <si>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</si>
  <si>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</si>
  <si>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</si>
  <si>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</si>
  <si>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</si>
  <si>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</si>
  <si>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</si>
  <si>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</si>
  <si>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</si>
  <si>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</si>
  <si>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</si>
  <si>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</si>
  <si>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</si>
  <si>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</si>
  <si>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</si>
  <si>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</si>
  <si>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</si>
  <si>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</si>
  <si>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</si>
  <si>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</si>
  <si>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</si>
  <si>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</si>
  <si>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</si>
  <si>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</si>
  <si>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</si>
  <si>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</si>
  <si>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</si>
  <si>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</si>
  <si>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</si>
  <si>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</si>
  <si>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</si>
  <si>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</si>
  <si>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</si>
  <si>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</si>
  <si>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</si>
  <si>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</si>
  <si>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</si>
  <si>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</si>
  <si>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</si>
  <si>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</si>
  <si>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</si>
  <si>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</si>
  <si>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</si>
  <si>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</si>
  <si>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</si>
  <si>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</si>
  <si>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</si>
  <si>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</si>
  <si>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</si>
  <si>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</si>
  <si>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</si>
  <si>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</si>
  <si>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</si>
  <si>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</si>
  <si>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</si>
  <si>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</si>
  <si>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</si>
  <si>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</si>
  <si>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</si>
  <si>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</si>
  <si>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</si>
  <si>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</si>
  <si>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</si>
  <si>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</si>
  <si>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</si>
  <si>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</si>
  <si>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</si>
  <si>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</si>
  <si>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</si>
  <si>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</si>
  <si>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</si>
  <si>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</si>
  <si>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</si>
  <si>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</si>
  <si>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</si>
  <si>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</si>
  <si>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</si>
  <si>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</si>
  <si>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</si>
  <si>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</si>
  <si>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</si>
  <si>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</si>
  <si>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</si>
  <si>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</si>
  <si>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</si>
  <si>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</si>
  <si>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</si>
  <si>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</si>
  <si>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</si>
  <si>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</si>
  <si>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</si>
  <si>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</si>
  <si>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</si>
  <si>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</si>
  <si>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</si>
  <si>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</si>
  <si>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</si>
  <si>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</si>
  <si>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</si>
  <si>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</si>
  <si>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</si>
  <si>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</si>
  <si>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</si>
  <si>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</si>
  <si>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</si>
  <si>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</si>
  <si>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</si>
  <si>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</si>
  <si>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</si>
  <si>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</si>
  <si>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</si>
  <si>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</si>
  <si>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</si>
  <si>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</si>
  <si>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</si>
  <si>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</si>
  <si>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</si>
  <si>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</si>
  <si>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</si>
  <si>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</si>
  <si>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</si>
  <si>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</si>
  <si>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</si>
  <si>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</si>
  <si>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</si>
  <si>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</si>
  <si>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</si>
  <si>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</si>
  <si>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</si>
  <si>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</si>
  <si>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</si>
  <si>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</si>
  <si>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</si>
  <si>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</si>
  <si>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</si>
  <si>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</si>
  <si>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</si>
  <si>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</si>
  <si>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</si>
  <si>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</si>
  <si>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</si>
  <si>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</si>
  <si>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</si>
  <si>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</si>
  <si>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</si>
  <si>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</si>
  <si>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</si>
  <si>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</si>
  <si>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</si>
  <si>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</si>
  <si>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</si>
  <si>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</si>
  <si>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</si>
  <si>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</si>
  <si>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</si>
  <si>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</si>
  <si>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</si>
  <si>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</si>
  <si>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</si>
  <si>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</si>
  <si>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</si>
  <si>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</si>
  <si>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</si>
  <si>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</si>
  <si>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</si>
  <si>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</si>
  <si>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</si>
  <si>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</si>
  <si>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</si>
  <si>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</si>
  <si>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</si>
  <si>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</si>
  <si>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</si>
  <si>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</si>
  <si>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</si>
  <si>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</si>
  <si>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</si>
  <si>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</si>
  <si>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</si>
  <si>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</si>
  <si>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</si>
  <si>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</si>
  <si>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</si>
  <si>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</si>
  <si>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</si>
  <si>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</si>
  <si>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</si>
  <si>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</si>
  <si>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</si>
  <si>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</si>
  <si>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</si>
  <si>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</si>
  <si>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</si>
  <si>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</si>
  <si>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</si>
  <si>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</si>
  <si>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</si>
  <si>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</si>
  <si>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</si>
  <si>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</si>
  <si>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</si>
  <si>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</si>
  <si>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</si>
  <si>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</si>
  <si>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</si>
  <si>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</si>
  <si>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</si>
  <si>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</si>
  <si>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</si>
  <si>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</si>
  <si>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</si>
  <si>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</si>
  <si>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</si>
  <si>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</si>
  <si>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</si>
  <si>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</si>
  <si>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</si>
  <si>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</si>
  <si>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</si>
  <si>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</si>
  <si>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</si>
  <si>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</si>
  <si>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</si>
  <si>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</si>
  <si>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</si>
  <si>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</si>
  <si>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</si>
  <si>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</si>
  <si>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</si>
  <si>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</si>
  <si>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</si>
  <si>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</si>
  <si>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</si>
  <si>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</si>
  <si>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</si>
  <si>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</si>
  <si>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</si>
  <si>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</si>
  <si>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</si>
  <si>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</si>
  <si>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</si>
  <si>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</si>
  <si>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</si>
  <si>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</si>
  <si>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</si>
  <si>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</si>
  <si>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</si>
  <si>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</si>
  <si>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</si>
  <si>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</si>
  <si>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</si>
  <si>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</si>
  <si>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</si>
  <si>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</si>
  <si>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</si>
  <si>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</si>
  <si>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</si>
  <si>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</si>
  <si>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</si>
  <si>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</si>
  <si>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</si>
  <si>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</si>
  <si>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</si>
  <si>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</si>
  <si>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</si>
  <si>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</si>
  <si>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</si>
  <si>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</si>
  <si>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</si>
  <si>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</si>
  <si>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</si>
  <si>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</si>
  <si>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</si>
  <si>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</si>
  <si>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</si>
  <si>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</si>
  <si>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</si>
  <si>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</si>
  <si>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</si>
  <si>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</si>
  <si>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</si>
  <si>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</si>
  <si>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</si>
  <si>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</si>
  <si>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</si>
  <si>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</si>
  <si>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</si>
  <si>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</si>
  <si>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</si>
  <si>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</si>
  <si>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</si>
  <si>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</si>
  <si>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</si>
  <si>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</si>
  <si>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</si>
  <si>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</si>
  <si>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</si>
  <si>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</si>
  <si>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</si>
  <si>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</si>
  <si>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</si>
  <si>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</si>
  <si>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</si>
  <si>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</si>
  <si>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</si>
  <si>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</si>
  <si>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</si>
  <si>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</si>
  <si>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</si>
  <si>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</si>
  <si>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</si>
  <si>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</si>
  <si>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</si>
  <si>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</si>
  <si>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</si>
  <si>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</si>
  <si>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</si>
  <si>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</si>
  <si>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</si>
  <si>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</si>
  <si>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</si>
  <si>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</si>
  <si>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</si>
  <si>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</si>
  <si>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</si>
  <si>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</si>
  <si>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</si>
  <si>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</si>
  <si>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</si>
  <si>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</si>
  <si>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</si>
  <si>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</si>
  <si>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</si>
  <si>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</si>
  <si>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</si>
  <si>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</si>
  <si>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</si>
  <si>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</si>
  <si>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</si>
  <si>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</si>
  <si>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</si>
  <si>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</si>
  <si>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</si>
  <si>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</si>
  <si>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</si>
  <si>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</si>
  <si>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</si>
  <si>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</si>
  <si>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</si>
  <si>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</si>
  <si>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</si>
  <si>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</si>
  <si>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</si>
  <si>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</si>
  <si>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</si>
  <si>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</si>
  <si>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</si>
  <si>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</si>
  <si>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</si>
  <si>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</si>
  <si>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</si>
  <si>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</si>
  <si>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</si>
  <si>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</si>
  <si>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</si>
  <si>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</si>
  <si>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</si>
  <si>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</si>
  <si>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</si>
  <si>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</si>
  <si>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</si>
  <si>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</si>
  <si>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</si>
  <si>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</si>
  <si>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</si>
  <si>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</si>
  <si>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</si>
  <si>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</si>
  <si>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</si>
  <si>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</si>
  <si>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</si>
  <si>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</si>
  <si>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</si>
  <si>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</si>
  <si>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</si>
  <si>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</si>
  <si>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</si>
  <si>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</si>
  <si>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</si>
  <si>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</si>
  <si>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</si>
  <si>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</si>
  <si>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</si>
  <si>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</si>
  <si>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</si>
  <si>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</si>
  <si>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</si>
  <si>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</si>
  <si>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</si>
  <si>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</si>
  <si>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</si>
  <si>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</si>
  <si>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</si>
  <si>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</si>
  <si>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</si>
  <si>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</si>
  <si>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</si>
  <si>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</si>
  <si>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</si>
  <si>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</si>
  <si>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</si>
  <si>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</si>
  <si>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</si>
  <si>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</si>
  <si>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</si>
  <si>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</si>
  <si>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</si>
  <si>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</si>
  <si>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</si>
  <si>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</si>
  <si>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</si>
  <si>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</si>
  <si>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</si>
  <si>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</si>
  <si>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</si>
  <si>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</si>
  <si>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</si>
  <si>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</si>
  <si>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</si>
  <si>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</si>
  <si>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</si>
  <si>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</si>
  <si>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</si>
  <si>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</si>
  <si>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</si>
  <si>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</si>
  <si>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</si>
  <si>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</si>
  <si>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</si>
  <si>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</si>
  <si>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</si>
  <si>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</si>
  <si>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</si>
  <si>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</si>
  <si>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</si>
  <si>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</si>
  <si>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</si>
  <si>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</si>
  <si>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</si>
  <si>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</si>
  <si>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</si>
  <si>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</si>
  <si>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</si>
  <si>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</si>
  <si>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</si>
  <si>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</si>
  <si>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</si>
  <si>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</si>
  <si>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</si>
  <si>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</si>
  <si>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</si>
  <si>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</si>
  <si>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</si>
  <si>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</si>
  <si>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</si>
  <si>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</si>
  <si>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</si>
  <si>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</si>
  <si>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</si>
  <si>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</si>
  <si>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</si>
  <si>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</si>
  <si>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</si>
  <si>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</si>
  <si>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</si>
  <si>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</si>
  <si>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</si>
  <si>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</si>
  <si>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</si>
  <si>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</si>
  <si>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</si>
  <si>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</si>
  <si>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</si>
  <si>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</si>
  <si>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</si>
  <si>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</si>
  <si>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</si>
  <si>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</si>
  <si>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</si>
  <si>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</si>
  <si>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</si>
  <si>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</si>
  <si>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</si>
  <si>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</si>
  <si>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</si>
  <si>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</si>
  <si>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</si>
  <si>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</si>
  <si>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</si>
  <si>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</si>
  <si>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</si>
  <si>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</si>
  <si>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</si>
  <si>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</si>
  <si>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</si>
  <si>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</si>
  <si>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</si>
  <si>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</si>
  <si>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</si>
  <si>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</si>
  <si>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</si>
  <si>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</si>
  <si>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</si>
  <si>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</si>
  <si>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</si>
  <si>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</si>
  <si>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</si>
  <si>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</si>
  <si>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</si>
  <si>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</si>
  <si>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</si>
  <si>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</si>
  <si>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</si>
  <si>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</si>
  <si>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</si>
  <si>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</si>
  <si>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</si>
  <si>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</si>
  <si>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</si>
  <si>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</si>
  <si>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</si>
  <si>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</si>
  <si>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</si>
  <si>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</si>
  <si>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</si>
  <si>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</si>
  <si>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</si>
  <si>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</si>
  <si>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</si>
  <si>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</si>
  <si>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</si>
  <si>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</si>
  <si>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</si>
  <si>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</si>
  <si>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</si>
  <si>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</si>
  <si>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</si>
  <si>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</si>
  <si>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</si>
  <si>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</si>
  <si>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</si>
  <si>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</si>
  <si>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</si>
  <si>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</si>
  <si>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</si>
  <si>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</si>
  <si>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</si>
  <si>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</si>
  <si>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</si>
  <si>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</si>
  <si>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</si>
  <si>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</si>
  <si>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</si>
  <si>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</si>
  <si>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</si>
  <si>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</si>
  <si>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</si>
  <si>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</si>
  <si>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</si>
  <si>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</si>
  <si>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</si>
  <si>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</si>
  <si>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</si>
  <si>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</si>
  <si>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</si>
  <si>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</si>
  <si>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</si>
  <si>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</si>
  <si>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</si>
  <si>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</si>
  <si>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</si>
  <si>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</si>
  <si>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</si>
  <si>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</si>
  <si>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</si>
  <si>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</si>
  <si>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</si>
  <si>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</si>
  <si>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</si>
  <si>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</si>
  <si>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</si>
  <si>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</si>
  <si>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</si>
  <si>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</si>
  <si>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</si>
  <si>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</si>
  <si>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</si>
  <si>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</si>
  <si>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</si>
  <si>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</si>
  <si>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</si>
  <si>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</si>
  <si>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</si>
  <si>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</si>
  <si>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</si>
  <si>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</si>
  <si>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</si>
  <si>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</si>
  <si>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</si>
  <si>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</si>
  <si>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</si>
  <si>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</si>
  <si>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</si>
  <si>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</si>
  <si>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</si>
  <si>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</si>
  <si>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</si>
  <si>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</si>
  <si>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</si>
  <si>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</si>
  <si>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</si>
  <si>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</si>
  <si>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</si>
  <si>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</si>
  <si>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</si>
  <si>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</si>
  <si>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</si>
  <si>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</si>
  <si>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</si>
  <si>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</si>
  <si>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</si>
  <si>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</si>
  <si>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</si>
  <si>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</si>
  <si>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</si>
  <si>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</si>
  <si>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</si>
  <si>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</si>
  <si>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</si>
  <si>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</si>
  <si>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</si>
  <si>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</si>
  <si>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</si>
  <si>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</si>
  <si>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</si>
  <si>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</si>
  <si>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</si>
  <si>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</si>
  <si>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</si>
  <si>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</si>
  <si>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</si>
  <si>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</si>
  <si>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</si>
  <si>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</si>
  <si>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</si>
  <si>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</si>
  <si>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</si>
  <si>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</si>
  <si>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</si>
  <si>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</si>
  <si>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</si>
  <si>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</si>
  <si>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</si>
  <si>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</si>
  <si>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</si>
  <si>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</si>
  <si>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</si>
  <si>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</si>
  <si>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</si>
  <si>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</si>
  <si>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</si>
  <si>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</si>
  <si>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</si>
  <si>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</si>
  <si>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</si>
  <si>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</si>
  <si>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</si>
  <si>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</si>
  <si>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</si>
  <si>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</si>
  <si>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</si>
  <si>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</si>
  <si>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</si>
  <si>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</si>
  <si>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</si>
  <si>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</si>
  <si>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</si>
  <si>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</si>
  <si>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</si>
  <si>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</si>
  <si>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</si>
  <si>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</si>
  <si>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</si>
  <si>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</si>
  <si>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</si>
  <si>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</si>
  <si>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</si>
  <si>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</si>
  <si>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</si>
  <si>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</si>
  <si>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</si>
  <si>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</si>
  <si>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</si>
  <si>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</si>
  <si>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</si>
  <si>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</si>
  <si>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</si>
  <si>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</si>
  <si>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</si>
  <si>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</si>
  <si>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</si>
  <si>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</si>
  <si>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</si>
  <si>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</si>
  <si>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</si>
  <si>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</si>
  <si>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</si>
  <si>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</si>
  <si>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</si>
  <si>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</si>
  <si>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</si>
  <si>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</si>
  <si>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</si>
  <si>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</si>
  <si>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</si>
  <si>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</si>
  <si>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</si>
  <si>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</si>
  <si>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</si>
  <si>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</si>
  <si>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</si>
  <si>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</si>
  <si>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</si>
  <si>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</si>
  <si>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</si>
  <si>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</si>
  <si>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</si>
  <si>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</si>
  <si>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</si>
  <si>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</si>
  <si>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</si>
  <si>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</si>
  <si>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</si>
  <si>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</si>
  <si>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</si>
  <si>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</si>
  <si>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</si>
  <si>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</si>
  <si>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</si>
  <si>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</si>
  <si>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</si>
  <si>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</si>
  <si>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</si>
  <si>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</si>
  <si>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</si>
  <si>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</si>
  <si>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</si>
  <si>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</si>
  <si>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</si>
  <si>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</si>
  <si>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</si>
  <si>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</si>
  <si>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</si>
  <si>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</si>
  <si>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</si>
  <si>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</si>
  <si>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</si>
  <si>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</si>
  <si>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</si>
  <si>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</si>
  <si>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</si>
  <si>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</si>
  <si>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</si>
  <si>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</si>
  <si>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</si>
  <si>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</si>
  <si>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</si>
  <si>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</si>
  <si>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</si>
  <si>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</si>
  <si>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</si>
  <si>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</si>
  <si>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</si>
  <si>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</si>
  <si>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</si>
  <si>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</si>
  <si>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</si>
  <si>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</si>
  <si>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</si>
  <si>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</si>
  <si>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</si>
  <si>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</si>
  <si>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</si>
  <si>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</si>
  <si>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</si>
  <si>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</si>
  <si>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</si>
  <si>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</si>
  <si>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</si>
  <si>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</si>
  <si>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</si>
  <si>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</si>
  <si>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</si>
  <si>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</si>
  <si>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</si>
  <si>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</si>
  <si>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</si>
  <si>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</si>
  <si>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</si>
  <si>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</si>
  <si>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</si>
  <si>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</si>
  <si>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</si>
  <si>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</si>
  <si>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</si>
  <si>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</si>
  <si>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</si>
  <si>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</si>
  <si>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</si>
  <si>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</si>
  <si>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</si>
  <si>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</si>
  <si>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</si>
  <si>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</si>
  <si>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</si>
  <si>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</si>
  <si>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</si>
  <si>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</si>
  <si>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</si>
  <si>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</si>
  <si>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</si>
  <si>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</si>
  <si>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</si>
  <si>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</si>
  <si>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</si>
  <si>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</si>
  <si>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</si>
  <si>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</si>
  <si>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</si>
  <si>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</si>
  <si>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</si>
  <si>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</si>
  <si>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</si>
  <si>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</si>
  <si>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</si>
  <si>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</si>
  <si>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</si>
  <si>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</si>
  <si>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</si>
  <si>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</si>
  <si>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</si>
  <si>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</si>
  <si>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</si>
  <si>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</si>
  <si>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</si>
  <si>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</si>
  <si>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</si>
  <si>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</si>
  <si>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</si>
  <si>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</si>
  <si>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</si>
  <si>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</si>
  <si>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</si>
  <si>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</si>
  <si>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</si>
  <si>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</si>
  <si>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</si>
  <si>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</si>
  <si>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</si>
  <si>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</si>
  <si>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</si>
  <si>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</si>
  <si>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</si>
  <si>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</si>
  <si>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</si>
  <si>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</si>
  <si>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</si>
  <si>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</si>
  <si>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</si>
  <si>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</si>
  <si>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</si>
  <si>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</si>
  <si>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</si>
  <si>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</si>
  <si>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</si>
  <si>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</si>
  <si>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</si>
  <si>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</si>
  <si>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</si>
  <si>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</si>
  <si>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</si>
  <si>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</si>
  <si>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</si>
  <si>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</si>
  <si>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</si>
  <si>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</si>
  <si>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</si>
  <si>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</si>
  <si>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</si>
  <si>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</si>
  <si>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</si>
  <si>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</si>
  <si>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</si>
  <si>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</si>
  <si>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</si>
  <si>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</si>
  <si>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</si>
  <si>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</si>
  <si>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</si>
  <si>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</si>
  <si>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</si>
  <si>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</si>
  <si>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</si>
  <si>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</si>
  <si>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</si>
  <si>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</si>
  <si>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</si>
  <si>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</si>
  <si>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</si>
  <si>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</si>
  <si>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</si>
  <si>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</si>
  <si>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</si>
  <si>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</si>
  <si>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</si>
  <si>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</si>
  <si>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</si>
  <si>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</si>
  <si>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</si>
  <si>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</si>
  <si>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</si>
  <si>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</si>
  <si>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</si>
  <si>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</si>
  <si>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</si>
  <si>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</si>
  <si>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</si>
  <si>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</si>
  <si>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</si>
  <si>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</si>
  <si>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</si>
  <si>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</si>
  <si>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</si>
  <si>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</si>
  <si>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</si>
  <si>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</si>
  <si>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</si>
  <si>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</si>
  <si>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</si>
  <si>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</si>
  <si>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</si>
  <si>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</si>
  <si>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</si>
  <si>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</si>
  <si>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</si>
  <si>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</si>
  <si>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</si>
  <si>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</si>
  <si>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</si>
  <si>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</si>
  <si>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</si>
  <si>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</si>
  <si>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</si>
  <si>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</si>
  <si>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</si>
  <si>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</si>
  <si>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</si>
  <si>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</si>
  <si>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</si>
  <si>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</si>
  <si>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</si>
  <si>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</si>
  <si>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</si>
  <si>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</si>
  <si>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</si>
  <si>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</si>
  <si>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</si>
  <si>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</si>
  <si>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</si>
  <si>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</si>
  <si>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</si>
  <si>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</si>
  <si>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</si>
  <si>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</si>
  <si>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</si>
  <si>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</si>
  <si>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</si>
  <si>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</si>
  <si>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</si>
  <si>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</si>
  <si>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</si>
  <si>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</si>
  <si>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</si>
  <si>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</si>
  <si>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</si>
  <si>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</si>
  <si>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</si>
  <si>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</si>
  <si>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</si>
  <si>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</si>
  <si>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</si>
  <si>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</si>
  <si>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</si>
  <si>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</si>
  <si>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</si>
  <si>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</si>
  <si>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</si>
  <si>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</si>
  <si>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</si>
  <si>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</si>
  <si>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</si>
  <si>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</si>
  <si>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</si>
  <si>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</si>
  <si>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</si>
  <si>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</si>
  <si>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</si>
  <si>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</si>
  <si>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</si>
  <si>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</si>
  <si>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</si>
  <si>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</si>
  <si>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</si>
  <si>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</si>
  <si>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</si>
  <si>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</si>
  <si>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</si>
  <si>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</si>
  <si>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</si>
  <si>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</si>
  <si>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</si>
  <si>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</si>
  <si>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</si>
  <si>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</si>
  <si>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</si>
  <si>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</si>
  <si>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</si>
  <si>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</si>
  <si>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</si>
  <si>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</si>
  <si>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</si>
  <si>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</si>
  <si>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</si>
  <si>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</si>
  <si>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</si>
  <si>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</si>
  <si>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</si>
  <si>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</si>
  <si>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</si>
  <si>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</si>
  <si>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</si>
  <si>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</si>
  <si>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</si>
  <si>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</si>
  <si>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</si>
  <si>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</si>
  <si>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</si>
  <si>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</si>
  <si>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</si>
  <si>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</si>
  <si>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</si>
  <si>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</si>
  <si>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</si>
  <si>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</si>
  <si>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</si>
  <si>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</si>
  <si>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</si>
  <si>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</si>
  <si>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</si>
  <si>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</si>
  <si>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</si>
  <si>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</si>
  <si>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</si>
  <si>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</si>
  <si>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</si>
  <si>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</si>
  <si>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</si>
  <si>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</si>
  <si>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</si>
  <si>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</si>
  <si>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</si>
  <si>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</si>
  <si>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</si>
  <si>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</si>
  <si>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</si>
  <si>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</si>
  <si>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</si>
  <si>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</si>
  <si>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</si>
  <si>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</si>
  <si>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</si>
  <si>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</si>
  <si>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</si>
  <si>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</si>
  <si>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</si>
  <si>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</si>
  <si>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</si>
  <si>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</si>
  <si>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</si>
  <si>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</si>
  <si>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</si>
  <si>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</si>
  <si>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</si>
  <si>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</si>
  <si>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</si>
  <si>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</si>
  <si>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</si>
  <si>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</si>
  <si>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</si>
  <si>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</si>
  <si>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</si>
  <si>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</si>
  <si>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</si>
  <si>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</si>
  <si>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</si>
  <si>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</si>
  <si>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</si>
  <si>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</si>
  <si>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</si>
  <si>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</si>
  <si>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</si>
  <si>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</si>
  <si>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</si>
  <si>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</si>
  <si>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</si>
  <si>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</si>
  <si>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</si>
  <si>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</si>
  <si>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</si>
  <si>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</si>
  <si>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</si>
  <si>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</si>
  <si>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</si>
  <si>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</si>
  <si>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</si>
  <si>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</si>
  <si>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</si>
  <si>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</si>
  <si>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</si>
  <si>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</si>
  <si>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</si>
  <si>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</si>
  <si>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</si>
  <si>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</si>
  <si>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</si>
  <si>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</si>
  <si>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</si>
  <si>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</si>
  <si>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</si>
  <si>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</si>
  <si>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</si>
  <si>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</si>
  <si>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</si>
  <si>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</si>
  <si>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</si>
  <si>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</si>
  <si>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</si>
  <si>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</si>
  <si>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</si>
  <si>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</si>
  <si>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</si>
  <si>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</si>
  <si>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</si>
  <si>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</si>
  <si>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</si>
  <si>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</si>
  <si>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</si>
  <si>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</si>
  <si>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</si>
  <si>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</si>
  <si>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</si>
  <si>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</si>
  <si>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</si>
  <si>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</si>
  <si>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</si>
  <si>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</si>
  <si>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</si>
  <si>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</si>
  <si>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</si>
  <si>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</si>
  <si>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</si>
  <si>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</si>
  <si>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</si>
  <si>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</si>
  <si>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</si>
  <si>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</si>
  <si>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</si>
  <si>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</si>
  <si>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</si>
  <si>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</si>
  <si>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</si>
  <si>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</si>
  <si>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</si>
  <si>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</si>
  <si>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</si>
  <si>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</si>
  <si>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</si>
  <si>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</si>
  <si>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</si>
  <si>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</si>
  <si>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</si>
  <si>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</si>
  <si>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</si>
  <si>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</si>
  <si>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</si>
  <si>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</si>
  <si>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</si>
  <si>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</si>
  <si>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</si>
  <si>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</si>
  <si>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</si>
  <si>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</si>
  <si>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</si>
  <si>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</si>
  <si>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</si>
  <si>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</si>
  <si>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</si>
  <si>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</si>
  <si>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</si>
  <si>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</si>
  <si>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</si>
  <si>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</si>
  <si>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</si>
  <si>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</si>
  <si>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</si>
  <si>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</si>
  <si>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</si>
  <si>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</si>
  <si>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</si>
  <si>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</si>
  <si>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</si>
  <si>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</si>
  <si>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</si>
  <si>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</si>
  <si>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</si>
  <si>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</si>
  <si>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</si>
  <si>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</si>
  <si>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</si>
  <si>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</si>
  <si>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</si>
  <si>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</si>
  <si>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</si>
  <si>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</si>
  <si>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</si>
  <si>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</si>
  <si>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</si>
  <si>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</si>
  <si>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</si>
  <si>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</si>
  <si>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</si>
  <si>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</si>
  <si>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</si>
  <si>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</si>
  <si>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</si>
  <si>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</si>
  <si>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</si>
  <si>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</si>
  <si>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</si>
  <si>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</si>
  <si>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</si>
  <si>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</si>
  <si>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</si>
  <si>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</si>
  <si>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</si>
  <si>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</si>
  <si>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</si>
  <si>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</si>
  <si>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</si>
  <si>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</si>
  <si>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</si>
  <si>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</si>
  <si>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</si>
  <si>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</si>
  <si>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</si>
  <si>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</si>
  <si>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</si>
  <si>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</si>
  <si>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</si>
  <si>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</si>
  <si>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</si>
  <si>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</si>
  <si>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</si>
  <si>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</si>
  <si>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</si>
  <si>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</si>
  <si>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</si>
  <si>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</si>
  <si>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</si>
  <si>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</si>
  <si>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</si>
  <si>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</si>
  <si>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</si>
  <si>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</si>
  <si>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</si>
  <si>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</si>
  <si>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</si>
  <si>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</si>
  <si>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</si>
  <si>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</si>
  <si>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</si>
  <si>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</si>
  <si>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</si>
  <si>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</si>
  <si>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</si>
  <si>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</si>
  <si>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</si>
  <si>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</si>
  <si>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</si>
  <si>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</si>
  <si>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</si>
  <si>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</si>
  <si>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</si>
  <si>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</si>
  <si>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</si>
  <si>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</si>
  <si>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</si>
  <si>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</si>
  <si>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</si>
  <si>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</si>
  <si>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</si>
  <si>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</si>
  <si>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</si>
  <si>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</si>
  <si>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</si>
  <si>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</si>
  <si>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</si>
  <si>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</si>
  <si>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</si>
  <si>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</si>
  <si>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</si>
  <si>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</si>
  <si>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</si>
  <si>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</si>
  <si>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</si>
  <si>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</si>
  <si>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</si>
  <si>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</si>
  <si>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</si>
  <si>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</si>
  <si>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</si>
  <si>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</si>
  <si>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</si>
  <si>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</si>
  <si>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</si>
  <si>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</si>
  <si>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</si>
  <si>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</si>
  <si>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</si>
  <si>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</si>
  <si>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</si>
  <si>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</si>
  <si>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</si>
  <si>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</si>
  <si>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</si>
  <si>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</si>
  <si>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</si>
  <si>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</si>
  <si>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</si>
  <si>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</si>
  <si>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</si>
  <si>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</si>
  <si>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</si>
  <si>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</si>
  <si>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</si>
  <si>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</si>
  <si>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</si>
  <si>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</si>
  <si>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</si>
  <si>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</si>
  <si>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</si>
  <si>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</si>
  <si>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</si>
  <si>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</si>
  <si>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</si>
  <si>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</si>
  <si>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</si>
  <si>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</si>
  <si>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</si>
  <si>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</si>
  <si>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</si>
  <si>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</si>
  <si>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</si>
  <si>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</si>
  <si>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</si>
  <si>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</si>
  <si>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</si>
  <si>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</si>
  <si>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</si>
  <si>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</si>
  <si>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</si>
  <si>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</si>
  <si>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</si>
  <si>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</si>
  <si>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</si>
  <si>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</si>
  <si>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</si>
  <si>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</si>
  <si>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</si>
  <si>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</si>
  <si>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</si>
  <si>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</si>
  <si>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</si>
  <si>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</si>
  <si>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</si>
  <si>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</si>
  <si>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</si>
  <si>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</si>
  <si>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</si>
  <si>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</si>
  <si>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</si>
  <si>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</si>
  <si>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</si>
  <si>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</si>
  <si>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</si>
  <si>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</si>
  <si>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</si>
  <si>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</si>
  <si>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</si>
  <si>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</si>
  <si>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</si>
  <si>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</si>
  <si>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</si>
  <si>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</si>
  <si>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</si>
  <si>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</si>
  <si>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</si>
  <si>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</si>
  <si>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</si>
  <si>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</si>
  <si>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</si>
  <si>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</si>
  <si>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</si>
  <si>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</si>
  <si>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</si>
  <si>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</si>
  <si>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</si>
  <si>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</si>
  <si>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</si>
  <si>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</si>
  <si>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</si>
  <si>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</si>
  <si>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</si>
  <si>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</si>
  <si>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</si>
  <si>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</si>
  <si>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</si>
  <si>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</si>
  <si>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</si>
  <si>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</si>
  <si>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</si>
  <si>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</si>
  <si>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</si>
  <si>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</si>
  <si>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</si>
  <si>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</si>
  <si>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</si>
  <si>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</si>
  <si>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</si>
  <si>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</si>
  <si>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</si>
  <si>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</si>
  <si>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</si>
  <si>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</si>
  <si>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</si>
  <si>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</si>
  <si>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</si>
  <si>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</si>
  <si>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</si>
  <si>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</si>
  <si>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</si>
  <si>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</si>
  <si>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</si>
  <si>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</si>
  <si>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</si>
  <si>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</si>
  <si>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</si>
  <si>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</si>
  <si>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</si>
  <si>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</si>
  <si>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</si>
  <si>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</si>
  <si>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</si>
  <si>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</si>
  <si>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</si>
  <si>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</si>
  <si>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</si>
  <si>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</si>
  <si>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</si>
  <si>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</si>
  <si>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</si>
  <si>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</si>
  <si>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</si>
  <si>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</si>
  <si>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</si>
  <si>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</si>
  <si>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</si>
  <si>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</si>
  <si>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</si>
  <si>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</si>
  <si>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</si>
  <si>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</si>
  <si>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</si>
  <si>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</si>
  <si>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</si>
  <si>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</si>
  <si>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</si>
  <si>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</si>
  <si>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</si>
  <si>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</si>
  <si>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</si>
  <si>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</si>
  <si>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</si>
  <si>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</si>
  <si>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</si>
  <si>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</si>
  <si>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</si>
  <si>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</si>
  <si>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</si>
  <si>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</si>
  <si>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</si>
  <si>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</si>
  <si>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</si>
  <si>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</si>
  <si>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</si>
  <si>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</si>
  <si>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</si>
  <si>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</si>
  <si>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</si>
  <si>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</si>
  <si>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</si>
  <si>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</si>
  <si>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</si>
  <si>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</si>
  <si>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</si>
  <si>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</si>
  <si>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</si>
  <si>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</si>
  <si>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</si>
  <si>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</si>
  <si>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</si>
  <si>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</si>
  <si>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</si>
  <si>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</si>
  <si>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</si>
  <si>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</si>
  <si>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</si>
  <si>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</si>
  <si>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</si>
  <si>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</si>
  <si>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</si>
  <si>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</si>
  <si>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</si>
  <si>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</si>
  <si>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</si>
  <si>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</si>
  <si>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</si>
  <si>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</si>
  <si>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</si>
  <si>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</si>
  <si>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</si>
  <si>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</si>
  <si>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</si>
  <si>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</si>
  <si>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</si>
  <si>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</si>
  <si>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</si>
  <si>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</si>
  <si>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</si>
  <si>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</si>
  <si>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</si>
  <si>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</si>
  <si>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</si>
  <si>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</si>
  <si>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</si>
  <si>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</si>
  <si>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</si>
  <si>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</si>
  <si>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</si>
  <si>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</si>
  <si>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</si>
  <si>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</si>
  <si>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</si>
  <si>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</si>
  <si>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</si>
  <si>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</si>
  <si>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</si>
  <si>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</si>
  <si>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</si>
  <si>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</si>
  <si>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</si>
  <si>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</si>
  <si>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</si>
  <si>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</si>
  <si>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</si>
  <si>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</si>
  <si>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</si>
  <si>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</si>
  <si>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</si>
  <si>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</si>
  <si>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</si>
  <si>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</si>
  <si>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</si>
  <si>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</si>
  <si>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</si>
  <si>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</si>
  <si>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</si>
  <si>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</si>
  <si>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</si>
  <si>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</si>
  <si>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</si>
  <si>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</si>
  <si>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</si>
  <si>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</si>
  <si>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</si>
  <si>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</si>
  <si>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</si>
  <si>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</si>
  <si>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</si>
  <si>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</si>
  <si>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</si>
  <si>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</si>
  <si>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</si>
  <si>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</si>
  <si>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</si>
  <si>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</si>
  <si>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</si>
  <si>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</si>
  <si>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</si>
  <si>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</si>
  <si>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</si>
  <si>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</si>
  <si>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</si>
  <si>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</si>
  <si>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</si>
  <si>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</si>
  <si>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</si>
  <si>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</si>
  <si>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</si>
  <si>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</si>
  <si>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</si>
  <si>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</si>
  <si>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</si>
  <si>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</si>
  <si>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</si>
  <si>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</si>
  <si>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</si>
  <si>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</si>
  <si>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</si>
  <si>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</si>
  <si>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</si>
  <si>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</si>
  <si>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</si>
  <si>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</si>
  <si>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</si>
  <si>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</si>
  <si>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</si>
  <si>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</si>
  <si>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</si>
  <si>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</si>
  <si>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</si>
  <si>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</si>
  <si>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</si>
  <si>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</si>
  <si>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</si>
  <si>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</si>
  <si>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</si>
  <si>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</si>
  <si>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</si>
  <si>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</si>
  <si>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</si>
  <si>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</si>
  <si>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</si>
  <si>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</si>
  <si>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</si>
  <si>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</si>
  <si>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</si>
  <si>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</si>
  <si>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</si>
  <si>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</si>
  <si>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</si>
  <si>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</si>
  <si>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</si>
  <si>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</si>
  <si>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</si>
  <si>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</si>
  <si>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</si>
  <si>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</si>
  <si>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</si>
  <si>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</si>
  <si>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</si>
  <si>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</si>
  <si>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</si>
  <si>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</si>
  <si>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</si>
  <si>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</si>
  <si>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</si>
  <si>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</si>
  <si>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</si>
  <si>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</si>
  <si>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</si>
  <si>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</si>
  <si>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</si>
  <si>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</si>
  <si>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</si>
  <si>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</si>
  <si>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</si>
  <si>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</si>
  <si>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</si>
  <si>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</si>
  <si>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</si>
  <si>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</si>
  <si>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</si>
  <si>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</si>
  <si>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</si>
  <si>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</si>
  <si>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</si>
  <si>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</si>
  <si>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</si>
  <si>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</si>
  <si>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</si>
  <si>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</si>
  <si>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</si>
  <si>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</si>
  <si>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</si>
  <si>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</si>
  <si>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</si>
  <si>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</si>
  <si>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</si>
  <si>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</si>
  <si>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</si>
  <si>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</si>
  <si>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</si>
  <si>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</si>
  <si>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</si>
  <si>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</si>
  <si>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</si>
  <si>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</si>
  <si>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</si>
  <si>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</si>
  <si>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</si>
  <si>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</si>
  <si>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</si>
  <si>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</si>
  <si>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</si>
  <si>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</si>
  <si>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</si>
  <si>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</si>
  <si>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</si>
  <si>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</si>
  <si>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</si>
  <si>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</si>
  <si>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</si>
  <si>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</si>
  <si>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</si>
  <si>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</si>
  <si>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</si>
  <si>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</si>
  <si>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</si>
  <si>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</si>
  <si>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</si>
  <si>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</si>
  <si>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</si>
  <si>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</si>
  <si>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</si>
  <si>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</si>
  <si>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</si>
  <si>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</si>
  <si>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</si>
  <si>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</si>
  <si>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</si>
  <si>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</si>
  <si>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</si>
  <si>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</si>
  <si>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</si>
  <si>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</si>
  <si>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</si>
  <si>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</si>
  <si>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</si>
  <si>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</si>
  <si>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</si>
  <si>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</si>
  <si>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</si>
  <si>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</si>
  <si>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</si>
  <si>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</si>
  <si>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</si>
  <si>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</si>
  <si>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</si>
  <si>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</si>
  <si>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</si>
  <si>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</si>
  <si>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</si>
  <si>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</si>
  <si>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</si>
  <si>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</si>
  <si>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</si>
  <si>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</si>
  <si>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</si>
  <si>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</si>
  <si>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</si>
  <si>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</si>
  <si>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</si>
  <si>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</si>
  <si>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</si>
  <si>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</si>
  <si>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</si>
  <si>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</si>
  <si>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</si>
  <si>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</si>
  <si>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</si>
  <si>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</si>
  <si>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</si>
  <si>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</si>
  <si>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</si>
  <si>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</si>
  <si>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</si>
  <si>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</si>
  <si>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</si>
  <si>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</si>
  <si>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</si>
  <si>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</si>
  <si>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</si>
  <si>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</si>
  <si>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</si>
  <si>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</si>
  <si>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</si>
  <si>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</si>
  <si>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</si>
  <si>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</si>
  <si>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</si>
  <si>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</si>
  <si>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</si>
  <si>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</si>
  <si>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</si>
  <si>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</si>
  <si>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</si>
  <si>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</si>
  <si>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</si>
  <si>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</si>
  <si>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</si>
  <si>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</si>
  <si>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</si>
  <si>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</si>
  <si>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</si>
  <si>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</si>
  <si>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</si>
  <si>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</si>
  <si>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</si>
  <si>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</si>
  <si>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</si>
  <si>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</si>
  <si>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</si>
  <si>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</si>
  <si>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</si>
  <si>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</si>
  <si>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</si>
  <si>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</si>
  <si>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</si>
  <si>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</si>
  <si>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</si>
  <si>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</si>
  <si>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</si>
  <si>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</si>
  <si>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</si>
  <si>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</si>
  <si>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</si>
  <si>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</si>
  <si>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</si>
  <si>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</si>
  <si>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</si>
  <si>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</si>
  <si>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</si>
  <si>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</si>
  <si>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</si>
  <si>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</si>
  <si>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</si>
  <si>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</si>
  <si>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</si>
  <si>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</si>
  <si>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</si>
  <si>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</si>
  <si>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</si>
  <si>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</si>
  <si>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</si>
  <si>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</si>
  <si>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</si>
  <si>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</si>
  <si>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</si>
  <si>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</si>
  <si>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</si>
  <si>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</si>
  <si>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</si>
  <si>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</si>
  <si>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</si>
  <si>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</si>
  <si>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</si>
  <si>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</si>
  <si>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</si>
  <si>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</si>
  <si>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</si>
  <si>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</si>
  <si>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</si>
  <si>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</si>
  <si>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</si>
  <si>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</si>
  <si>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</si>
  <si>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</si>
  <si>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</si>
  <si>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</si>
  <si>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</si>
  <si>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</si>
  <si>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</si>
  <si>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</si>
  <si>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</si>
  <si>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</si>
  <si>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</si>
  <si>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</si>
  <si>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</si>
  <si>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</si>
  <si>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</si>
  <si>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</si>
  <si>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</si>
  <si>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</si>
  <si>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</si>
  <si>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</si>
  <si>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</si>
  <si>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</si>
  <si>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</si>
  <si>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</si>
  <si>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</si>
  <si>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</si>
  <si>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</si>
  <si>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</si>
  <si>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</si>
  <si>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</si>
  <si>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</si>
  <si>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</si>
  <si>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</si>
  <si>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</si>
  <si>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</si>
  <si>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</si>
  <si>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</si>
  <si>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</si>
  <si>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</si>
  <si>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</si>
  <si>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</si>
  <si>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</si>
  <si>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</si>
  <si>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</si>
  <si>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</si>
  <si>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</si>
  <si>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</si>
  <si>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</si>
  <si>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</si>
  <si>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</si>
  <si>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</si>
  <si>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</si>
  <si>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</si>
  <si>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</si>
  <si>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</si>
  <si>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</si>
  <si>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</si>
  <si>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</si>
  <si>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</si>
  <si>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</si>
  <si>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</si>
  <si>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</si>
  <si>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</si>
  <si>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</si>
  <si>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</si>
  <si>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</si>
  <si>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</si>
  <si>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</si>
  <si>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</si>
  <si>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</si>
  <si>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</si>
  <si>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</si>
  <si>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</si>
  <si>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</si>
  <si>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</si>
  <si>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</si>
  <si>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</si>
  <si>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</si>
  <si>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</si>
  <si>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</si>
  <si>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</si>
  <si>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</si>
  <si>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</si>
  <si>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</si>
  <si>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</si>
  <si>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</si>
  <si>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</si>
  <si>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</si>
  <si>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</si>
  <si>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</si>
  <si>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</si>
  <si>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</si>
  <si>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</si>
  <si>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</si>
  <si>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</si>
  <si>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</si>
  <si>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</si>
  <si>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</si>
  <si>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</si>
  <si>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</si>
  <si>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</si>
  <si>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</si>
  <si>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</si>
  <si>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</si>
  <si>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</si>
  <si>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</si>
  <si>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</si>
  <si>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</si>
  <si>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</si>
  <si>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</si>
  <si>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</si>
  <si>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</si>
  <si>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</si>
  <si>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</si>
  <si>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</si>
  <si>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</si>
  <si>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</si>
  <si>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</si>
  <si>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</si>
  <si>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</si>
  <si>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</si>
  <si>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</si>
  <si>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</si>
  <si>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</si>
  <si>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</si>
  <si>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</si>
  <si>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</si>
  <si>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</si>
  <si>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</si>
  <si>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</si>
  <si>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</si>
  <si>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</si>
  <si>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</si>
  <si>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</si>
  <si>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</si>
  <si>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</si>
  <si>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</si>
  <si>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</si>
  <si>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</si>
  <si>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</si>
  <si>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</si>
  <si>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</si>
  <si>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</si>
  <si>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</si>
  <si>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</si>
  <si>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</si>
  <si>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</si>
  <si>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</si>
  <si>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</si>
  <si>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</si>
  <si>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</si>
  <si>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</si>
  <si>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</si>
  <si>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</si>
  <si>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</si>
  <si>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</si>
  <si>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</si>
  <si>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</si>
  <si>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</si>
  <si>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</si>
  <si>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</si>
  <si>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</si>
  <si>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</si>
  <si>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</si>
  <si>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</si>
  <si>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</si>
  <si>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</si>
  <si>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</si>
  <si>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</si>
  <si>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</si>
  <si>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</si>
  <si>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</si>
  <si>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</si>
  <si>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</si>
  <si>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</si>
  <si>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</si>
  <si>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</si>
  <si>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</si>
  <si>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</si>
  <si>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</si>
  <si>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</si>
  <si>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</si>
  <si>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</si>
  <si>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</si>
  <si>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</si>
  <si>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</si>
  <si>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</si>
  <si>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</si>
  <si>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</si>
  <si>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</si>
  <si>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</si>
  <si>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</si>
  <si>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</si>
  <si>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</si>
  <si>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</si>
  <si>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</si>
  <si>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</si>
  <si>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</si>
  <si>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</si>
  <si>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</si>
  <si>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</si>
  <si>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</si>
  <si>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</si>
  <si>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</si>
  <si>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</si>
  <si>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</si>
  <si>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</si>
  <si>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</si>
  <si>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</si>
  <si>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</si>
  <si>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</si>
  <si>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</si>
  <si>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</si>
  <si>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</si>
  <si>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</si>
  <si>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</si>
  <si>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</si>
  <si>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</si>
  <si>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</si>
  <si>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</si>
  <si>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</si>
  <si>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</si>
  <si>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</si>
  <si>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</si>
  <si>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</si>
  <si>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</si>
  <si>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</si>
  <si>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</si>
  <si>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</si>
  <si>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</si>
  <si>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</si>
  <si>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</si>
  <si>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</si>
  <si>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</si>
  <si>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</si>
  <si>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</si>
  <si>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</si>
  <si>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</si>
  <si>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</si>
  <si>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</si>
  <si>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</si>
  <si>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</si>
  <si>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</si>
  <si>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</si>
  <si>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</si>
  <si>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</si>
  <si>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</si>
  <si>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</si>
  <si>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</si>
  <si>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</si>
  <si>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</si>
  <si>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</si>
  <si>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</si>
  <si>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</si>
  <si>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</si>
  <si>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</si>
  <si>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</si>
  <si>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</si>
  <si>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</si>
  <si>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</si>
  <si>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</si>
  <si>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</si>
  <si>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</si>
  <si>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</si>
  <si>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</si>
  <si>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</si>
  <si>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</si>
  <si>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</si>
  <si>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</si>
  <si>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</si>
  <si>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</si>
  <si>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</si>
  <si>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</si>
  <si>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</si>
  <si>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</si>
  <si>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</si>
  <si>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</si>
  <si>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</si>
  <si>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</si>
  <si>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</si>
  <si>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</si>
  <si>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</si>
  <si>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</si>
  <si>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</si>
  <si>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</si>
  <si>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</si>
  <si>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</si>
  <si>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</si>
  <si>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</si>
  <si>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</si>
  <si>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</si>
  <si>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</si>
  <si>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</si>
  <si>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</si>
  <si>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</si>
  <si>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</si>
  <si>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</si>
  <si>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</si>
  <si>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</si>
  <si>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</si>
  <si>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</si>
  <si>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</si>
  <si>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</si>
  <si>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</si>
  <si>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</si>
  <si>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</si>
  <si>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</si>
  <si>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</si>
  <si>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</si>
  <si>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</si>
  <si>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</si>
  <si>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</si>
  <si>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</si>
  <si>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</si>
  <si>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</si>
  <si>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</si>
  <si>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</si>
  <si>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</si>
  <si>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</si>
  <si>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</si>
  <si>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</si>
  <si>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</si>
  <si>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</si>
  <si>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</si>
  <si>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</si>
  <si>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</si>
  <si>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</si>
  <si>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</si>
  <si>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</si>
  <si>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</si>
  <si>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</si>
  <si>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</si>
  <si>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</si>
  <si>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</si>
  <si>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</si>
  <si>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</si>
  <si>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</si>
  <si>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</si>
  <si>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</si>
  <si>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</si>
  <si>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</si>
  <si>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</si>
  <si>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</si>
  <si>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</si>
  <si>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</si>
  <si>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</si>
  <si>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</si>
  <si>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</si>
  <si>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</si>
  <si>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</si>
  <si>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</si>
  <si>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</si>
  <si>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</si>
  <si>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</si>
  <si>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</si>
  <si>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</si>
  <si>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</si>
  <si>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</si>
  <si>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</si>
  <si>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</si>
  <si>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</si>
  <si>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</si>
  <si>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</si>
  <si>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</si>
  <si>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</si>
  <si>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</si>
  <si>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</si>
  <si>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</si>
  <si>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</si>
  <si>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</si>
  <si>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</si>
  <si>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</si>
  <si>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</si>
  <si>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</si>
  <si>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</si>
  <si>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</si>
  <si>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</si>
  <si>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</si>
  <si>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</si>
  <si>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</si>
  <si>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</si>
  <si>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</si>
  <si>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</si>
  <si>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</si>
  <si>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</si>
  <si>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</si>
  <si>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</si>
  <si>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</si>
  <si>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</si>
  <si>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</si>
  <si>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</si>
  <si>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</si>
  <si>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</si>
  <si>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</si>
  <si>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</si>
  <si>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</si>
  <si>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</si>
  <si>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</si>
  <si>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</si>
  <si>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</si>
  <si>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</si>
  <si>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</si>
  <si>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</si>
  <si>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</si>
  <si>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</si>
  <si>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</si>
  <si>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</si>
  <si>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</si>
  <si>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</si>
  <si>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</si>
  <si>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</si>
  <si>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</si>
  <si>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</si>
  <si>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</si>
  <si>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</si>
  <si>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</si>
  <si>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</si>
  <si>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</si>
  <si>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</si>
  <si>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</si>
  <si>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</si>
  <si>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</si>
  <si>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</si>
  <si>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</si>
  <si>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</si>
  <si>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</si>
  <si>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</si>
  <si>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</si>
  <si>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</si>
  <si>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</si>
  <si>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</si>
  <si>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</si>
  <si>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</si>
  <si>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</si>
  <si>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</si>
  <si>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</si>
  <si>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</si>
  <si>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</si>
  <si>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</si>
  <si>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</si>
  <si>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</si>
  <si>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</si>
  <si>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</si>
  <si>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</si>
  <si>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</si>
  <si>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</si>
  <si>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</si>
  <si>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</si>
  <si>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</si>
  <si>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</si>
  <si>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</si>
  <si>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</si>
  <si>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</si>
  <si>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</si>
  <si>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</si>
  <si>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</si>
  <si>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</si>
  <si>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</si>
  <si>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</si>
  <si>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</si>
  <si>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</si>
  <si>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</si>
  <si>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</si>
  <si>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</si>
  <si>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</si>
  <si>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</si>
  <si>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</si>
  <si>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</si>
  <si>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</si>
  <si>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</si>
  <si>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</si>
  <si>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</si>
  <si>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</si>
  <si>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</si>
  <si>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</si>
  <si>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</si>
  <si>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</si>
  <si>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</si>
  <si>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</si>
  <si>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</si>
  <si>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</si>
  <si>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</si>
  <si>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</si>
  <si>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</si>
  <si>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</si>
  <si>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</si>
  <si>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</si>
  <si>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</si>
  <si>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</si>
  <si>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</si>
  <si>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</si>
  <si>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</si>
  <si>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</si>
  <si>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</si>
  <si>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</si>
  <si>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</si>
  <si>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</si>
  <si>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</si>
  <si>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</si>
  <si>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</si>
  <si>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</si>
  <si>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</si>
  <si>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</si>
  <si>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</si>
  <si>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</si>
  <si>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</si>
  <si>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</si>
  <si>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</si>
  <si>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</si>
  <si>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</si>
  <si>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</si>
  <si>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</si>
  <si>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</si>
  <si>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</si>
  <si>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</si>
  <si>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</si>
  <si>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</si>
  <si>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</si>
  <si>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</si>
  <si>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</si>
  <si>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</si>
  <si>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</si>
  <si>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</si>
  <si>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</si>
  <si>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</si>
  <si>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</si>
  <si>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</si>
  <si>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</si>
  <si>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</si>
  <si>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</si>
  <si>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</si>
  <si>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</si>
  <si>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</si>
  <si>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</si>
  <si>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</si>
  <si>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</si>
  <si>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</si>
  <si>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</si>
  <si>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</si>
  <si>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</si>
  <si>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</si>
  <si>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</si>
  <si>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</si>
  <si>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</si>
  <si>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</si>
  <si>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</si>
  <si>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</si>
  <si>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</si>
  <si>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</si>
  <si>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</si>
  <si>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</si>
  <si>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</si>
  <si>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</si>
  <si>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</si>
  <si>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</si>
  <si>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</si>
  <si>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</si>
  <si>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</si>
  <si>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</si>
  <si>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</si>
  <si>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</si>
  <si>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</si>
  <si>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</si>
  <si>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</si>
  <si>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</si>
  <si>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</si>
  <si>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</si>
  <si>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</si>
  <si>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</si>
  <si>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</si>
  <si>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</si>
  <si>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</si>
  <si>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</si>
  <si>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</si>
  <si>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</si>
  <si>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</si>
  <si>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</si>
  <si>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</si>
  <si>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</si>
  <si>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</si>
  <si>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</si>
  <si>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</si>
  <si>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</si>
  <si>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</si>
  <si>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</si>
  <si>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</si>
  <si>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</si>
  <si>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</si>
  <si>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</si>
  <si>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</si>
  <si>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</si>
  <si>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</si>
  <si>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</si>
  <si>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</si>
  <si>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</si>
  <si>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</si>
  <si>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</si>
  <si>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</si>
  <si>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</si>
  <si>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</si>
  <si>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</si>
  <si>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</si>
  <si>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</si>
  <si>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</si>
  <si>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</si>
  <si>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</si>
  <si>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</si>
  <si>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</si>
  <si>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</si>
  <si>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</si>
  <si>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</si>
  <si>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</si>
  <si>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</si>
  <si>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</si>
  <si>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</si>
  <si>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</si>
  <si>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</si>
  <si>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</si>
  <si>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</si>
  <si>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</si>
  <si>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</si>
  <si>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</si>
  <si>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</si>
  <si>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</si>
  <si>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</si>
  <si>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</si>
  <si>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</si>
  <si>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</si>
  <si>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</si>
  <si>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</si>
  <si>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</si>
  <si>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</si>
  <si>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</si>
  <si>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</si>
  <si>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</si>
  <si>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</si>
  <si>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</si>
  <si>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</si>
  <si>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</si>
  <si>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</si>
  <si>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</si>
  <si>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</si>
  <si>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</si>
  <si>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</si>
  <si>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</si>
  <si>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</si>
  <si>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</si>
  <si>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</si>
  <si>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</si>
  <si>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</si>
  <si>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</si>
  <si>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</si>
  <si>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</si>
  <si>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</si>
  <si>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</si>
  <si>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</si>
  <si>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</si>
  <si>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</si>
  <si>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</si>
  <si>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</si>
  <si>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</si>
  <si>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</si>
  <si>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</si>
  <si>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</si>
  <si>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</si>
  <si>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</si>
  <si>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</si>
  <si>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</si>
  <si>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</si>
  <si>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</si>
  <si>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</si>
  <si>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</si>
  <si>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</si>
  <si>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</si>
  <si>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</si>
  <si>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</si>
  <si>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</si>
  <si>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</si>
  <si>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</si>
  <si>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</si>
  <si>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</si>
  <si>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</si>
  <si>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</si>
  <si>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</si>
  <si>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</si>
  <si>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</si>
  <si>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</si>
  <si>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</si>
  <si>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</si>
  <si>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</si>
  <si>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</si>
  <si>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</si>
  <si>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</si>
  <si>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</si>
  <si>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</si>
  <si>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</si>
  <si>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</si>
  <si>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</si>
  <si>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</si>
  <si>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</si>
  <si>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</si>
  <si>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</si>
  <si>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</si>
  <si>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</si>
  <si>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</si>
  <si>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</si>
  <si>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</si>
  <si>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</si>
  <si>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</si>
  <si>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</si>
  <si>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</si>
  <si>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</si>
  <si>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</si>
  <si>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</si>
  <si>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</si>
  <si>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</si>
  <si>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</si>
  <si>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</si>
  <si>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</si>
  <si>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</si>
  <si>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</si>
  <si>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</si>
  <si>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</si>
  <si>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</si>
  <si>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</si>
  <si>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</si>
  <si>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</si>
  <si>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</si>
  <si>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</si>
  <si>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</si>
  <si>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</si>
  <si>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</si>
  <si>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</si>
  <si>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</si>
  <si>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</si>
  <si>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</si>
  <si>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</si>
  <si>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</si>
  <si>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</si>
  <si>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</si>
  <si>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</si>
  <si>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</si>
  <si>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</si>
  <si>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</si>
  <si>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</si>
  <si>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</si>
  <si>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</si>
  <si>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</si>
  <si>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</si>
  <si>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</si>
  <si>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</si>
  <si>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</si>
  <si>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</si>
  <si>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</si>
  <si>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</si>
  <si>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</si>
  <si>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</si>
  <si>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</si>
  <si>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</si>
  <si>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</si>
  <si>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</si>
  <si>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</si>
  <si>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</si>
  <si>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</si>
  <si>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</si>
  <si>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</si>
  <si>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</si>
  <si>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</si>
  <si>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</si>
  <si>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</si>
  <si>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</si>
  <si>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</si>
  <si>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</si>
  <si>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</si>
  <si>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</si>
  <si>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</si>
  <si>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</si>
  <si>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</si>
  <si>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</si>
  <si>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</si>
  <si>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</si>
  <si>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</si>
  <si>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</si>
  <si>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</si>
  <si>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</si>
  <si>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</si>
  <si>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</si>
  <si>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</si>
  <si>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</si>
  <si>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</si>
  <si>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</si>
  <si>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</si>
  <si>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</si>
  <si>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</si>
  <si>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</si>
  <si>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</si>
  <si>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</si>
  <si>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</si>
  <si>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</si>
  <si>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</si>
  <si>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</si>
  <si>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</si>
  <si>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</si>
  <si>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</si>
  <si>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</si>
  <si>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</si>
  <si>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</si>
  <si>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</si>
  <si>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</si>
  <si>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</si>
  <si>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</si>
  <si>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</si>
  <si>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</si>
  <si>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</si>
  <si>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</si>
  <si>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</si>
  <si>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</si>
  <si>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</si>
  <si>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</si>
  <si>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</si>
  <si>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</si>
  <si>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</si>
  <si>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</si>
  <si>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</si>
  <si>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</si>
  <si>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</si>
  <si>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</si>
  <si>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</si>
  <si>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</si>
  <si>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</si>
  <si>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</si>
  <si>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</si>
  <si>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</si>
  <si>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</si>
  <si>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</si>
  <si>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</si>
  <si>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</si>
  <si>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</si>
  <si>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</si>
  <si>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</si>
  <si>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</si>
  <si>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</si>
  <si>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</si>
  <si>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</si>
  <si>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</si>
  <si>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</si>
  <si>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</si>
  <si>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</si>
  <si>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</si>
  <si>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</si>
  <si>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</si>
  <si>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</si>
  <si>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</si>
  <si>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</si>
  <si>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</si>
  <si>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</si>
  <si>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</si>
  <si>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</si>
  <si>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</si>
  <si>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</si>
  <si>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</si>
  <si>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</si>
  <si>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</si>
  <si>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</si>
  <si>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</si>
  <si>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</si>
  <si>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</si>
  <si>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</si>
  <si>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</si>
  <si>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</si>
  <si>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</si>
  <si>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</si>
  <si>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</si>
  <si>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</si>
  <si>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</si>
  <si>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</si>
  <si>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</si>
  <si>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</si>
  <si>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</si>
  <si>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</si>
  <si>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</si>
  <si>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</si>
  <si>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</si>
  <si>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</si>
  <si>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</si>
  <si>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</si>
  <si>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</si>
  <si>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</si>
  <si>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</si>
  <si>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</si>
  <si>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</si>
  <si>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</si>
  <si>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</si>
  <si>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</si>
  <si>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</si>
  <si>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</si>
  <si>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</si>
  <si>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</si>
  <si>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</si>
  <si>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</si>
  <si>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</si>
  <si>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</si>
  <si>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</si>
  <si>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</si>
  <si>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</si>
  <si>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</si>
  <si>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</si>
  <si>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</si>
  <si>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</si>
  <si>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</si>
  <si>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</si>
  <si>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</si>
  <si>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</si>
  <si>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</si>
  <si>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</si>
  <si>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</si>
  <si>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</si>
  <si>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</si>
  <si>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</si>
  <si>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</si>
  <si>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</si>
  <si>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</si>
  <si>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</si>
  <si>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</si>
  <si>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</si>
  <si>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</si>
  <si>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</si>
  <si>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</si>
  <si>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</si>
  <si>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</si>
  <si>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</si>
  <si>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</si>
  <si>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</si>
  <si>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</si>
  <si>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</si>
  <si>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</si>
  <si>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</si>
  <si>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</si>
  <si>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</si>
  <si>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</si>
  <si>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</si>
  <si>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</si>
  <si>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</si>
  <si>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</si>
  <si>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</si>
  <si>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</si>
  <si>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</si>
  <si>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</si>
  <si>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</si>
  <si>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</si>
  <si>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</si>
  <si>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</si>
  <si>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</si>
  <si>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</si>
  <si>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</si>
  <si>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</si>
  <si>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</si>
  <si>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</si>
  <si>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</si>
  <si>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</si>
  <si>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</si>
  <si>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</si>
  <si>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</si>
  <si>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</si>
  <si>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</si>
  <si>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</si>
  <si>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</si>
  <si>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</si>
  <si>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</si>
  <si>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</si>
  <si>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</si>
  <si>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</si>
  <si>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</si>
  <si>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</si>
  <si>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</si>
  <si>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</si>
  <si>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</si>
  <si>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</si>
  <si>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</si>
  <si>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</si>
  <si>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</si>
  <si>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</si>
  <si>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</si>
  <si>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</si>
  <si>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</si>
  <si>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</si>
  <si>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</si>
  <si>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</si>
  <si>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</si>
  <si>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</si>
  <si>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</si>
  <si>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</si>
  <si>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</si>
  <si>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</si>
  <si>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</si>
  <si>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</si>
  <si>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</si>
  <si>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</si>
  <si>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</si>
  <si>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</si>
  <si>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</si>
  <si>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</si>
  <si>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</si>
  <si>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</si>
  <si>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</si>
  <si>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</si>
  <si>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</si>
  <si>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</si>
  <si>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</si>
  <si>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</si>
  <si>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</si>
  <si>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</si>
  <si>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</si>
  <si>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</si>
  <si>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</si>
  <si>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</si>
  <si>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</si>
  <si>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</si>
  <si>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</si>
  <si>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</si>
  <si>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</si>
  <si>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</si>
  <si>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</si>
  <si>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</si>
  <si>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</si>
  <si>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</si>
  <si>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</si>
  <si>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</si>
  <si>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</si>
  <si>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</si>
  <si>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</si>
  <si>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</si>
  <si>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</si>
  <si>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</si>
  <si>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</si>
  <si>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</si>
  <si>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</si>
  <si>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</si>
  <si>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</si>
  <si>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</si>
  <si>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</si>
  <si>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</si>
  <si>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</si>
  <si>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</si>
  <si>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</si>
  <si>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</si>
  <si>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</si>
  <si>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</si>
  <si>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</si>
  <si>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</si>
  <si>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</si>
  <si>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</si>
  <si>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</si>
  <si>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</si>
  <si>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</si>
  <si>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</si>
  <si>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</si>
  <si>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</si>
  <si>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</si>
  <si>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</si>
  <si>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</si>
  <si>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</si>
  <si>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</si>
  <si>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</si>
  <si>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</si>
  <si>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</si>
  <si>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</si>
  <si>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</si>
  <si>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</si>
  <si>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</si>
  <si>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</si>
  <si>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</si>
  <si>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</si>
  <si>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</si>
  <si>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</si>
  <si>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</si>
  <si>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</si>
  <si>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</si>
  <si>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</si>
  <si>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</si>
  <si>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</si>
  <si>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</si>
  <si>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</si>
  <si>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</si>
  <si>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</si>
  <si>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</si>
  <si>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</si>
  <si>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</si>
  <si>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</si>
  <si>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</si>
  <si>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</si>
  <si>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</si>
  <si>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</si>
  <si>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</si>
  <si>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</si>
  <si>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</si>
  <si>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</si>
  <si>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</si>
  <si>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</si>
  <si>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</si>
  <si>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</si>
  <si>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</si>
  <si>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</si>
  <si>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</si>
  <si>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</si>
  <si>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</si>
  <si>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</si>
  <si>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</si>
  <si>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</si>
  <si>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</si>
  <si>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</si>
  <si>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</si>
  <si>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</si>
  <si>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</si>
  <si>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</si>
  <si>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</si>
  <si>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</si>
  <si>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</si>
  <si>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</si>
  <si>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</si>
  <si>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</si>
  <si>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</si>
  <si>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</si>
  <si>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</si>
  <si>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</si>
  <si>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</si>
  <si>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</si>
  <si>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</si>
  <si>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</si>
  <si>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</si>
  <si>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</si>
  <si>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</si>
  <si>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</si>
  <si>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</si>
  <si>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</si>
  <si>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</si>
  <si>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</si>
  <si>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</si>
  <si>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</si>
  <si>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</si>
  <si>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</si>
  <si>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</si>
  <si>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</si>
  <si>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</si>
  <si>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</si>
  <si>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</si>
  <si>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</si>
  <si>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</si>
  <si>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</si>
  <si>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</si>
  <si>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</si>
  <si>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</si>
  <si>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</si>
  <si>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</si>
  <si>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</si>
  <si>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</si>
  <si>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</si>
  <si>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</si>
  <si>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</si>
  <si>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</si>
  <si>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</si>
  <si>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</si>
  <si>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</si>
  <si>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</si>
  <si>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</si>
  <si>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</si>
  <si>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</si>
  <si>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</si>
  <si>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</si>
  <si>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</si>
  <si>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</si>
  <si>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</si>
  <si>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</si>
  <si>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</si>
  <si>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</si>
  <si>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</si>
  <si>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</si>
  <si>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</si>
  <si>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</si>
  <si>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</si>
  <si>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</si>
  <si>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</si>
  <si>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</si>
  <si>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</si>
  <si>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</si>
  <si>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</si>
  <si>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</si>
  <si>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</si>
  <si>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</si>
  <si>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</si>
  <si>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</si>
  <si>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</si>
  <si>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</si>
  <si>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</si>
  <si>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</si>
  <si>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</si>
  <si>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</si>
  <si>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</si>
  <si>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</si>
  <si>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</si>
  <si>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</si>
  <si>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</si>
  <si>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</si>
  <si>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</si>
  <si>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</si>
  <si>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</si>
  <si>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</si>
  <si>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</si>
  <si>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</si>
  <si>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</si>
  <si>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</si>
  <si>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</si>
  <si>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</si>
  <si>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</si>
  <si>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</si>
  <si>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</si>
  <si>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</si>
  <si>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</si>
  <si>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</si>
  <si>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</si>
  <si>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</si>
  <si>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</si>
  <si>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</si>
  <si>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</si>
  <si>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</si>
  <si>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</si>
  <si>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</si>
  <si>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</si>
  <si>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</si>
  <si>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</si>
  <si>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</si>
  <si>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</si>
  <si>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</si>
  <si>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</si>
  <si>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</si>
  <si>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</si>
  <si>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</si>
  <si>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</si>
  <si>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</si>
  <si>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</si>
  <si>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</si>
  <si>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</si>
  <si>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</si>
  <si>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</si>
  <si>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</si>
  <si>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</si>
  <si>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</si>
  <si>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</si>
  <si>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</si>
  <si>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</si>
  <si>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</si>
  <si>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</si>
  <si>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</si>
  <si>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</si>
  <si>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</si>
  <si>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</si>
  <si>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</si>
  <si>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</si>
  <si>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</si>
  <si>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</si>
  <si>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</si>
  <si>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</si>
  <si>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</si>
  <si>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</si>
  <si>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</si>
  <si>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</si>
  <si>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</si>
  <si>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</si>
  <si>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</si>
  <si>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</si>
  <si>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</si>
  <si>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</si>
  <si>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</si>
  <si>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</si>
  <si>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</si>
  <si>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</si>
  <si>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</si>
  <si>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</si>
  <si>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</si>
  <si>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</si>
  <si>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</si>
  <si>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</si>
  <si>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</si>
  <si>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</si>
  <si>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</si>
  <si>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</si>
  <si>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</si>
  <si>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</si>
  <si>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</si>
  <si>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</si>
  <si>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</si>
  <si>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</si>
  <si>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</si>
  <si>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</si>
  <si>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</si>
  <si>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</si>
  <si>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</si>
  <si>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</si>
  <si>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</si>
  <si>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</si>
  <si>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</si>
  <si>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</si>
  <si>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</si>
  <si>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</si>
  <si>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</si>
  <si>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</si>
  <si>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</si>
  <si>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</si>
  <si>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</si>
  <si>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</si>
  <si>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</si>
  <si>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</si>
  <si>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</si>
  <si>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</si>
  <si>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</si>
  <si>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</si>
  <si>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</si>
  <si>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</si>
  <si>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</si>
  <si>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</si>
  <si>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</si>
  <si>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</si>
  <si>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</si>
  <si>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</si>
  <si>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</si>
  <si>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</si>
  <si>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</si>
  <si>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</si>
  <si>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</si>
  <si>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</si>
  <si>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</si>
  <si>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</si>
  <si>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</si>
  <si>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</si>
  <si>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</si>
  <si>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</si>
  <si>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</si>
  <si>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</si>
  <si>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</si>
  <si>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</si>
  <si>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</si>
  <si>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</si>
  <si>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</si>
  <si>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</si>
  <si>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</si>
  <si>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</si>
  <si>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</si>
  <si>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</si>
  <si>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</si>
  <si>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</si>
  <si>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</si>
  <si>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</si>
  <si>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</si>
  <si>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</si>
  <si>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</si>
  <si>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</si>
  <si>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</si>
  <si>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</si>
  <si>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</si>
  <si>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</si>
  <si>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</si>
  <si>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</si>
  <si>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</si>
  <si>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</si>
  <si>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</si>
  <si>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</si>
  <si>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</si>
  <si>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</si>
  <si>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</si>
  <si>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</si>
  <si>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</si>
  <si>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</si>
  <si>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</si>
  <si>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</si>
  <si>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</si>
  <si>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</si>
  <si>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</si>
  <si>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</si>
  <si>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</si>
  <si>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</si>
  <si>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</si>
  <si>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</si>
  <si>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</si>
  <si>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</si>
  <si>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</si>
  <si>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</si>
  <si>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</si>
  <si>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</si>
  <si>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</si>
  <si>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</si>
  <si>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</si>
  <si>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</si>
  <si>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</si>
  <si>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</si>
  <si>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</si>
  <si>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</si>
  <si>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</si>
  <si>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</si>
  <si>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</si>
  <si>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</si>
  <si>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</si>
  <si>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</si>
  <si>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</si>
  <si>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</si>
  <si>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</si>
  <si>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</si>
  <si>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</si>
  <si>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</si>
  <si>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</si>
  <si>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</si>
  <si>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</si>
  <si>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</si>
  <si>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</si>
  <si>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</si>
  <si>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</si>
  <si>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</si>
  <si>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</si>
  <si>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</si>
  <si>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</si>
  <si>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</si>
  <si>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</si>
  <si>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</si>
  <si>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</si>
  <si>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</si>
  <si>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</si>
  <si>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</si>
  <si>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</si>
  <si>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</si>
  <si>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</si>
  <si>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</si>
  <si>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</si>
  <si>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</si>
  <si>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</si>
  <si>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</si>
  <si>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</si>
  <si>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</si>
  <si>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</si>
  <si>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</si>
  <si>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</si>
  <si>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</si>
  <si>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</si>
  <si>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</si>
  <si>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</si>
  <si>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</si>
  <si>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</si>
  <si>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</si>
  <si>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</si>
  <si>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</si>
  <si>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</si>
  <si>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</si>
  <si>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</si>
  <si>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</si>
  <si>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</si>
  <si>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</si>
  <si>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</si>
  <si>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</si>
  <si>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</si>
  <si>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</si>
  <si>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</si>
  <si>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</si>
  <si>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</si>
  <si>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</si>
  <si>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</si>
  <si>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</si>
  <si>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</si>
  <si>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</si>
  <si>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</si>
  <si>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</si>
  <si>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</si>
  <si>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</si>
  <si>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</si>
  <si>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</si>
  <si>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</si>
  <si>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</si>
  <si>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</si>
  <si>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</si>
  <si>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</si>
  <si>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</si>
  <si>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</si>
  <si>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</si>
  <si>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</si>
  <si>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</si>
  <si>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</si>
  <si>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</si>
  <si>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</si>
  <si>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</si>
  <si>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</si>
  <si>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</si>
  <si>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</si>
  <si>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</si>
  <si>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</si>
  <si>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</si>
  <si>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</si>
  <si>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</si>
  <si>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</si>
  <si>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</si>
  <si>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</si>
  <si>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</si>
  <si>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</si>
  <si>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</si>
  <si>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</si>
  <si>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</si>
  <si>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</si>
  <si>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</si>
  <si>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</si>
  <si>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</si>
  <si>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</si>
  <si>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</si>
  <si>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</si>
  <si>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</si>
  <si>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</si>
  <si>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</si>
  <si>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</si>
  <si>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</si>
  <si>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</si>
  <si>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</si>
  <si>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</si>
  <si>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</si>
  <si>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</si>
  <si>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</si>
  <si>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</si>
  <si>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</si>
  <si>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</si>
  <si>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</si>
  <si>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</si>
  <si>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</si>
  <si>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</si>
  <si>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</si>
  <si>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</si>
  <si>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</si>
  <si>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</si>
  <si>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</si>
  <si>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</si>
  <si>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</si>
  <si>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</si>
  <si>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</si>
  <si>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</si>
  <si>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</si>
  <si>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</si>
  <si>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</si>
  <si>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</si>
  <si>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</si>
  <si>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</si>
  <si>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</si>
  <si>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</si>
  <si>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</si>
  <si>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</si>
  <si>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</si>
  <si>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</si>
  <si>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</si>
  <si>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</si>
  <si>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</si>
  <si>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</si>
  <si>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</si>
  <si>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</si>
  <si>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</si>
  <si>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</si>
  <si>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</si>
  <si>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</si>
  <si>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</si>
  <si>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</si>
  <si>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</si>
  <si>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</si>
  <si>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</si>
  <si>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</si>
  <si>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</si>
  <si>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</si>
  <si>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</si>
  <si>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</si>
  <si>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</si>
  <si>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</si>
  <si>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</si>
  <si>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</si>
  <si>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</si>
  <si>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</si>
  <si>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</si>
  <si>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</si>
  <si>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</si>
  <si>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</si>
  <si>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</si>
  <si>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</si>
  <si>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</si>
  <si>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</si>
  <si>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</si>
  <si>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</si>
  <si>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</si>
  <si>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</si>
  <si>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</si>
  <si>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</si>
  <si>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</si>
  <si>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</si>
  <si>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</si>
  <si>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</si>
  <si>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</si>
  <si>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</si>
  <si>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</si>
  <si>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</si>
  <si>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</si>
  <si>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</si>
  <si>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</si>
  <si>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</si>
  <si>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</si>
  <si>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</si>
  <si>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</si>
  <si>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</si>
  <si>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</si>
  <si>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</si>
  <si>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</si>
  <si>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</si>
  <si>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</si>
  <si>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</si>
  <si>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</si>
  <si>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</si>
  <si>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</si>
  <si>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</si>
  <si>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</si>
  <si>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</si>
  <si>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</si>
  <si>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</si>
  <si>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</si>
  <si>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</si>
  <si>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</si>
  <si>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</si>
  <si>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</si>
  <si>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</si>
  <si>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</si>
  <si>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</si>
  <si>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</si>
  <si>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</si>
  <si>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</si>
  <si>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</si>
  <si>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</si>
  <si>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</si>
  <si>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</si>
  <si>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</si>
  <si>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</si>
  <si>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</si>
  <si>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</si>
  <si>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</si>
  <si>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</si>
  <si>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</si>
  <si>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</si>
  <si>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</si>
  <si>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</si>
  <si>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</si>
  <si>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</si>
  <si>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</si>
  <si>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</si>
  <si>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</si>
  <si>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</si>
  <si>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</si>
  <si>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</si>
  <si>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</si>
  <si>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</si>
  <si>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</si>
  <si>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</si>
  <si>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</si>
  <si>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</si>
  <si>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</si>
  <si>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</si>
  <si>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</si>
  <si>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</si>
  <si>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</si>
  <si>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</si>
  <si>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</si>
  <si>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</si>
  <si>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</si>
  <si>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</si>
  <si>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</si>
  <si>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</si>
  <si>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</si>
  <si>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</si>
  <si>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</si>
  <si>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</si>
  <si>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</si>
  <si>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</si>
  <si>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</si>
  <si>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</si>
  <si>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</si>
  <si>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</si>
  <si>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</si>
  <si>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</si>
  <si>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</si>
  <si>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</si>
  <si>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</si>
  <si>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</si>
  <si>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</si>
  <si>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</si>
  <si>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</si>
  <si>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</si>
  <si>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</si>
  <si>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</si>
  <si>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</si>
  <si>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</si>
  <si>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</si>
  <si>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</si>
  <si>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</si>
  <si>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</si>
  <si>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</si>
  <si>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</si>
  <si>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</si>
  <si>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</si>
  <si>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</si>
  <si>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</si>
  <si>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</si>
  <si>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</si>
  <si>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</si>
  <si>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</si>
  <si>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</si>
  <si>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</si>
  <si>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</si>
  <si>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</si>
  <si>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</si>
  <si>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</si>
  <si>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</si>
  <si>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</si>
  <si>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</si>
  <si>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</si>
  <si>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</si>
  <si>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</si>
  <si>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</si>
  <si>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</si>
  <si>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</si>
  <si>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</si>
  <si>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</si>
  <si>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</si>
  <si>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</si>
  <si>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</si>
  <si>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</si>
  <si>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</si>
  <si>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</si>
  <si>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</si>
  <si>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</si>
  <si>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</si>
  <si>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</si>
  <si>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</si>
  <si>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</si>
  <si>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</si>
  <si>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</si>
  <si>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</si>
  <si>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</si>
  <si>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</si>
  <si>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</si>
  <si>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</si>
  <si>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</si>
  <si>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</si>
  <si>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</si>
  <si>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</si>
  <si>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</si>
  <si>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</si>
  <si>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</si>
  <si>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</si>
  <si>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</si>
  <si>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</si>
  <si>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</si>
  <si>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</si>
  <si>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</si>
  <si>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</si>
  <si>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</si>
  <si>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</si>
  <si>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</si>
  <si>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</si>
  <si>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</si>
  <si>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</si>
  <si>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</si>
  <si>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</si>
  <si>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</si>
  <si>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</si>
  <si>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</si>
  <si>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</si>
  <si>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</si>
  <si>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</si>
  <si>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</si>
  <si>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</si>
  <si>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</si>
  <si>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</si>
  <si>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</si>
  <si>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</si>
  <si>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</si>
  <si>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</si>
  <si>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</si>
  <si>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</si>
  <si>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</si>
  <si>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</si>
  <si>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</si>
  <si>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</si>
  <si>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</si>
  <si>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</si>
  <si>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</si>
  <si>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</si>
  <si>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</si>
  <si>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</si>
  <si>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</si>
  <si>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</si>
  <si>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</si>
  <si>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</si>
  <si>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</si>
  <si>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</si>
  <si>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</si>
  <si>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</si>
  <si>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</si>
  <si>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</si>
  <si>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</si>
  <si>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</si>
  <si>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</si>
  <si>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</si>
  <si>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</si>
  <si>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</si>
  <si>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</si>
  <si>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</si>
  <si>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</si>
  <si>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</si>
  <si>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</si>
  <si>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</si>
  <si>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</si>
  <si>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</si>
  <si>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</si>
  <si>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</si>
  <si>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</si>
  <si>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</si>
  <si>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</si>
  <si>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</si>
  <si>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</si>
  <si>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</si>
  <si>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</si>
  <si>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</si>
  <si>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</si>
  <si>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</si>
  <si>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</si>
  <si>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</si>
  <si>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</si>
  <si>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</si>
  <si>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</si>
  <si>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</si>
  <si>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</si>
  <si>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</si>
  <si>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</si>
  <si>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</si>
  <si>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</si>
  <si>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</si>
  <si>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</si>
  <si>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</si>
  <si>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</si>
  <si>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</si>
  <si>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</si>
  <si>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</si>
  <si>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</si>
  <si>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</si>
  <si>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</si>
  <si>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</si>
  <si>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</si>
  <si>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</si>
  <si>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</si>
  <si>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</si>
  <si>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</si>
  <si>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</si>
  <si>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</si>
  <si>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</si>
  <si>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</si>
  <si>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</si>
  <si>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</si>
  <si>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</si>
  <si>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</si>
  <si>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</si>
  <si>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</si>
  <si>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</si>
  <si>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</si>
  <si>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</si>
  <si>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</si>
  <si>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</si>
  <si>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</si>
  <si>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</si>
  <si>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</si>
  <si>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</si>
  <si>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</si>
  <si>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</si>
  <si>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</si>
  <si>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</si>
  <si>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</si>
  <si>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</si>
  <si>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</si>
  <si>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</si>
  <si>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</si>
  <si>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</si>
  <si>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</si>
  <si>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</si>
  <si>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</si>
  <si>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</si>
  <si>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</si>
  <si>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</si>
  <si>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</si>
  <si>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</si>
  <si>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</si>
  <si>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</si>
  <si>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</si>
  <si>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</si>
  <si>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</si>
  <si>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</si>
  <si>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</si>
  <si>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</si>
  <si>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</si>
  <si>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</si>
  <si>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</si>
  <si>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</si>
  <si>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</si>
  <si>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</si>
  <si>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</si>
  <si>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</si>
  <si>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</si>
  <si>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</si>
  <si>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</si>
  <si>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</si>
  <si>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</si>
  <si>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</si>
  <si>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</si>
  <si>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</si>
  <si>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</si>
  <si>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</si>
  <si>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</si>
  <si>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</si>
  <si>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</si>
  <si>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</si>
  <si>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</si>
  <si>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</si>
  <si>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</si>
  <si>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</si>
  <si>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</si>
  <si>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</si>
  <si>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</si>
  <si>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</si>
  <si>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</si>
  <si>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</si>
  <si>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</si>
  <si>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</si>
  <si>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</si>
  <si>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</si>
  <si>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</si>
  <si>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</si>
  <si>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</si>
  <si>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</si>
  <si>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</si>
  <si>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</si>
  <si>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</si>
  <si>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</si>
  <si>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</si>
  <si>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</si>
  <si>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</si>
  <si>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</si>
  <si>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</si>
  <si>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</si>
  <si>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</si>
  <si>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</si>
  <si>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</si>
  <si>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</si>
  <si>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</si>
  <si>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</si>
  <si>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</si>
  <si>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</si>
  <si>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</si>
  <si>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</si>
  <si>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</si>
  <si>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</si>
  <si>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</si>
  <si>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</si>
  <si>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</si>
  <si>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</si>
  <si>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</si>
  <si>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</si>
  <si>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</si>
  <si>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</si>
  <si>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</si>
  <si>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</si>
  <si>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</si>
  <si>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</si>
  <si>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</si>
  <si>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</si>
  <si>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</si>
  <si>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</si>
  <si>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</si>
  <si>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</si>
  <si>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</si>
  <si>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</si>
  <si>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</si>
  <si>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</si>
  <si>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</si>
  <si>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</si>
  <si>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</si>
  <si>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</si>
  <si>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</si>
  <si>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</si>
  <si>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</si>
  <si>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</si>
  <si>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</si>
  <si>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</si>
  <si>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</si>
  <si>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</si>
  <si>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</si>
  <si>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</si>
  <si>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</si>
  <si>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</si>
  <si>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</si>
  <si>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</si>
  <si>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</si>
  <si>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</si>
  <si>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</si>
  <si>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</si>
  <si>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</si>
  <si>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</si>
  <si>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</si>
  <si>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</si>
  <si>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</si>
  <si>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</si>
  <si>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</si>
  <si>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</si>
  <si>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</si>
  <si>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</si>
  <si>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</si>
  <si>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</si>
  <si>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</si>
  <si>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</si>
  <si>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</si>
  <si>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</si>
  <si>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</si>
  <si>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</si>
  <si>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</si>
  <si>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</si>
  <si>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</si>
  <si>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</si>
  <si>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</si>
  <si>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</si>
  <si>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</si>
  <si>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</si>
  <si>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</si>
  <si>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</si>
  <si>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</si>
  <si>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</si>
  <si>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</si>
  <si>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</si>
  <si>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</si>
  <si>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</si>
  <si>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</si>
  <si>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</si>
  <si>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</si>
  <si>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</si>
  <si>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</si>
  <si>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</si>
  <si>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</si>
  <si>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</si>
  <si>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</si>
  <si>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</si>
  <si>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</si>
  <si>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</si>
  <si>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</si>
  <si>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</si>
  <si>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</si>
  <si>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</si>
  <si>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</si>
  <si>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</si>
  <si>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</si>
  <si>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</si>
  <si>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</si>
  <si>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</si>
  <si>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</si>
  <si>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</si>
  <si>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</si>
  <si>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</si>
  <si>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</si>
  <si>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</si>
  <si>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</si>
  <si>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</si>
  <si>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</si>
  <si>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</si>
  <si>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</si>
  <si>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</si>
  <si>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</si>
  <si>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</si>
  <si>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</si>
  <si>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</si>
  <si>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</si>
  <si>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</si>
  <si>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</si>
  <si>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</si>
  <si>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</si>
  <si>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</si>
  <si>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</si>
  <si>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</si>
  <si>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</si>
  <si>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</si>
  <si>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</si>
  <si>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</si>
  <si>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</si>
  <si>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</si>
  <si>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</si>
  <si>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</si>
  <si>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</si>
  <si>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</si>
  <si>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</si>
  <si>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</si>
  <si>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</si>
  <si>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</si>
  <si>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</si>
  <si>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</si>
  <si>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</si>
  <si>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</si>
  <si>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</si>
  <si>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</si>
  <si>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</si>
  <si>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</si>
  <si>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</si>
  <si>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</si>
  <si>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</si>
  <si>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</si>
  <si>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</si>
  <si>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</si>
  <si>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</si>
  <si>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</si>
  <si>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</si>
  <si>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</si>
  <si>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</si>
  <si>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</si>
  <si>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</si>
  <si>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</si>
  <si>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</si>
  <si>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</si>
  <si>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</si>
  <si>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</si>
  <si>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</si>
  <si>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</si>
  <si>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</si>
  <si>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</si>
  <si>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</si>
  <si>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</si>
  <si>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</si>
  <si>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</si>
  <si>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</si>
  <si>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</si>
  <si>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</si>
  <si>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</si>
  <si>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</si>
  <si>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</si>
  <si>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</si>
  <si>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</si>
  <si>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</si>
  <si>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</si>
  <si>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</si>
  <si>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</si>
  <si>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</si>
  <si>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</si>
  <si>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</si>
  <si>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</si>
  <si>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</si>
  <si>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</si>
  <si>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</si>
  <si>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</si>
  <si>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</si>
  <si>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</si>
  <si>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</si>
  <si>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</si>
  <si>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</si>
  <si>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</si>
  <si>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</si>
  <si>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</si>
  <si>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</si>
  <si>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</si>
  <si>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</si>
  <si>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</si>
  <si>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</si>
  <si>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</si>
  <si>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</si>
  <si>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</si>
  <si>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</si>
  <si>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</si>
  <si>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</si>
  <si>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</si>
  <si>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</si>
  <si>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</si>
  <si>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</si>
  <si>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</si>
  <si>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</si>
  <si>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</si>
  <si>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</si>
  <si>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</si>
  <si>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</si>
  <si>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</si>
  <si>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</si>
  <si>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</si>
  <si>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</si>
  <si>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</si>
  <si>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</si>
  <si>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</si>
  <si>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</si>
  <si>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</si>
  <si>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</si>
  <si>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</si>
  <si>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</si>
  <si>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</si>
  <si>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</si>
  <si>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</si>
  <si>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</si>
  <si>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</si>
  <si>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</si>
  <si>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</si>
  <si>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</si>
  <si>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</si>
  <si>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</si>
  <si>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</si>
  <si>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</si>
  <si>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</si>
  <si>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</si>
  <si>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</si>
  <si>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</si>
  <si>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</si>
  <si>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</si>
  <si>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</si>
  <si>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</si>
  <si>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</si>
  <si>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</si>
  <si>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</si>
  <si>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</si>
  <si>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</si>
  <si>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</si>
  <si>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</si>
  <si>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</si>
  <si>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</si>
  <si>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</si>
  <si>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</si>
  <si>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</si>
  <si>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</si>
  <si>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</si>
  <si>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</si>
  <si>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</si>
  <si>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</si>
  <si>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</si>
  <si>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</si>
  <si>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</si>
  <si>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</si>
  <si>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</si>
  <si>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</si>
  <si>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</si>
  <si>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</si>
  <si>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</si>
  <si>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</si>
  <si>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</si>
  <si>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</si>
  <si>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</si>
  <si>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</si>
  <si>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</si>
  <si>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</si>
  <si>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</si>
  <si>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</si>
  <si>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</si>
  <si>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</si>
  <si>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</si>
  <si>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</si>
  <si>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</si>
  <si>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</si>
  <si>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</si>
  <si>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</si>
  <si>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</si>
  <si>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</si>
  <si>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</si>
  <si>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</si>
  <si>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</si>
  <si>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</si>
  <si>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</si>
  <si>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</si>
  <si>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</si>
  <si>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</si>
  <si>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</si>
  <si>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</si>
  <si>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</si>
  <si>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</si>
  <si>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</si>
  <si>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</si>
  <si>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</si>
  <si>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</si>
  <si>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</si>
  <si>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</si>
  <si>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</si>
  <si>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</si>
  <si>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</si>
  <si>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</si>
  <si>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</si>
  <si>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</si>
  <si>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</si>
  <si>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</si>
  <si>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</si>
  <si>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</si>
  <si>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</si>
  <si>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</si>
  <si>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</si>
  <si>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</si>
  <si>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</si>
  <si>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</si>
  <si>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</si>
  <si>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</si>
  <si>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</si>
  <si>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</si>
  <si>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</si>
  <si>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</si>
  <si>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</si>
  <si>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</si>
  <si>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</si>
  <si>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</si>
  <si>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</si>
  <si>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</si>
  <si>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</si>
  <si>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</si>
  <si>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</si>
  <si>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</si>
  <si>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</si>
  <si>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</si>
  <si>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</si>
  <si>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</si>
  <si>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</si>
  <si>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</si>
  <si>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</si>
  <si>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</si>
  <si>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</si>
  <si>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</si>
  <si>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</si>
  <si>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</si>
  <si>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</si>
  <si>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</si>
  <si>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</si>
  <si>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</si>
  <si>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</si>
  <si>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</si>
  <si>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</si>
  <si>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</si>
  <si>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</si>
  <si>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</si>
  <si>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</si>
  <si>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</si>
  <si>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</si>
  <si>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</si>
  <si>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</si>
  <si>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</si>
  <si>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</si>
  <si>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</si>
  <si>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</si>
  <si>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</si>
  <si>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</si>
  <si>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</si>
  <si>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</si>
  <si>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</si>
  <si>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</si>
  <si>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</si>
  <si>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</si>
  <si>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</si>
  <si>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</si>
  <si>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</si>
  <si>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</si>
  <si>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</si>
  <si>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</si>
  <si>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</si>
  <si>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</si>
  <si>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</si>
  <si>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</si>
  <si>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</si>
  <si>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</si>
  <si>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</si>
  <si>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</si>
  <si>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</si>
  <si>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</si>
  <si>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</si>
  <si>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</si>
  <si>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</si>
  <si>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</si>
  <si>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</si>
  <si>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</si>
  <si>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</si>
  <si>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</si>
  <si>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</si>
  <si>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</si>
  <si>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</si>
  <si>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</si>
  <si>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</si>
  <si>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</si>
  <si>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</si>
  <si>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</si>
  <si>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</si>
  <si>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</si>
  <si>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</si>
  <si>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</si>
  <si>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</si>
  <si>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</si>
  <si>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</si>
  <si>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</si>
  <si>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</si>
  <si>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</si>
  <si>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</si>
  <si>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</si>
  <si>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</si>
  <si>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</si>
  <si>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</si>
  <si>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</si>
  <si>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</si>
  <si>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</si>
  <si>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</si>
  <si>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</si>
  <si>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</si>
  <si>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</si>
  <si>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</si>
  <si>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</si>
  <si>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</si>
  <si>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</si>
  <si>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</si>
  <si>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</si>
  <si>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</si>
  <si>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</si>
  <si>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</si>
  <si>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</si>
  <si>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</si>
  <si>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</si>
  <si>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</si>
  <si>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</si>
  <si>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</si>
  <si>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</si>
  <si>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</si>
  <si>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</si>
  <si>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</si>
  <si>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</si>
  <si>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</si>
  <si>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</si>
  <si>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</si>
  <si>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</si>
  <si>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</si>
  <si>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</si>
  <si>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</si>
  <si>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</si>
  <si>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</si>
  <si>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</si>
  <si>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</si>
  <si>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</si>
  <si>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</si>
  <si>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</si>
  <si>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</si>
  <si>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</si>
  <si>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</si>
  <si>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</si>
  <si>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</si>
  <si>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</si>
  <si>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</si>
  <si>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</si>
  <si>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</si>
  <si>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</si>
  <si>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</si>
  <si>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</si>
  <si>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</si>
  <si>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</si>
  <si>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</si>
  <si>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</si>
  <si>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</si>
  <si>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</si>
  <si>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</si>
  <si>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</si>
  <si>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</si>
  <si>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</si>
  <si>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</si>
  <si>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</si>
  <si>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</si>
  <si>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</si>
  <si>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</si>
  <si>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</si>
  <si>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</si>
  <si>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</si>
  <si>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</si>
  <si>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</si>
  <si>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</si>
  <si>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</si>
  <si>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</si>
  <si>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</si>
  <si>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</si>
  <si>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</si>
  <si>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</si>
  <si>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</si>
  <si>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</si>
  <si>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</si>
  <si>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</si>
  <si>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</si>
  <si>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</si>
  <si>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</si>
  <si>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</si>
  <si>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</si>
  <si>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</si>
  <si>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</si>
  <si>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</si>
  <si>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</si>
  <si>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</si>
  <si>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</si>
  <si>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</si>
  <si>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</si>
  <si>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</si>
  <si>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</si>
  <si>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</si>
  <si>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</si>
  <si>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</si>
  <si>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</si>
  <si>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</si>
  <si>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</si>
  <si>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</si>
  <si>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</si>
  <si>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</si>
  <si>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</si>
  <si>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</si>
  <si>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</si>
  <si>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</si>
  <si>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</si>
  <si>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</si>
  <si>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</si>
  <si>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</si>
  <si>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</si>
  <si>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</si>
  <si>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</si>
  <si>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</si>
  <si>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</si>
  <si>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</si>
  <si>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</si>
  <si>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</si>
  <si>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</si>
  <si>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</si>
  <si>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</si>
  <si>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</si>
  <si>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</si>
  <si>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</si>
  <si>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</si>
  <si>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</si>
  <si>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</si>
  <si>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</si>
  <si>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</si>
  <si>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</si>
  <si>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</si>
  <si>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</si>
  <si>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</si>
  <si>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</si>
  <si>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</si>
  <si>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</si>
  <si>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</si>
  <si>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</si>
  <si>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</si>
  <si>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</si>
  <si>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</si>
  <si>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</si>
  <si>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</si>
  <si>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</si>
  <si>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</si>
  <si>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</si>
  <si>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</si>
  <si>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</si>
  <si>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</si>
  <si>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</si>
  <si>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</si>
  <si>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</si>
  <si>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</si>
  <si>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</si>
  <si>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</si>
  <si>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</si>
  <si>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</si>
  <si>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</si>
  <si>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</si>
  <si>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</si>
  <si>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</si>
  <si>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</si>
  <si>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</si>
  <si>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</si>
  <si>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</si>
  <si>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</si>
  <si>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</si>
  <si>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</si>
  <si>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</si>
  <si>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</si>
  <si>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</si>
  <si>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</si>
  <si>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</si>
  <si>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</si>
  <si>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</si>
  <si>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</si>
  <si>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</si>
  <si>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</si>
  <si>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</si>
  <si>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</si>
  <si>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</si>
  <si>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</si>
  <si>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</si>
  <si>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</si>
  <si>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</si>
  <si>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</si>
  <si>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</si>
  <si>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</si>
  <si>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</si>
  <si>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</si>
  <si>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</si>
  <si>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</si>
  <si>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</si>
  <si>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</si>
  <si>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</si>
  <si>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</si>
  <si>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</si>
  <si>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</si>
  <si>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</si>
  <si>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</si>
  <si>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</si>
  <si>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</si>
  <si>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</si>
  <si>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</si>
  <si>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</si>
  <si>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</si>
  <si>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</si>
  <si>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</si>
  <si>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</si>
  <si>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</si>
  <si>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</si>
  <si>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</si>
  <si>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</si>
  <si>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</si>
  <si>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</si>
  <si>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</si>
  <si>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</si>
  <si>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</si>
  <si>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</si>
  <si>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</si>
  <si>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</si>
  <si>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</si>
  <si>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</si>
  <si>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</si>
  <si>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</si>
  <si>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</si>
  <si>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</si>
  <si>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</si>
  <si>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</si>
  <si>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</si>
  <si>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</si>
  <si>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</si>
  <si>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</si>
  <si>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</si>
  <si>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</si>
  <si>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</si>
  <si>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</si>
  <si>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</si>
  <si>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</si>
  <si>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</si>
  <si>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</si>
  <si>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</si>
  <si>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</si>
  <si>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</si>
  <si>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</si>
  <si>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</si>
  <si>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</si>
  <si>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</si>
  <si>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</si>
  <si>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</si>
  <si>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</si>
  <si>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</si>
  <si>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</si>
  <si>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</si>
  <si>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</si>
  <si>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</si>
  <si>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</si>
  <si>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</si>
  <si>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</si>
  <si>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</si>
  <si>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</si>
  <si>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</si>
  <si>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</si>
  <si>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</si>
  <si>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</si>
  <si>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</si>
  <si>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</si>
  <si>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</si>
  <si>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</si>
  <si>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</si>
  <si>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</si>
  <si>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</si>
  <si>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</si>
  <si>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</si>
  <si>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</si>
  <si>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</si>
  <si>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</si>
  <si>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</si>
  <si>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</si>
  <si>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</si>
  <si>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</si>
  <si>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</si>
  <si>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</si>
  <si>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</si>
  <si>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</si>
  <si>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</si>
  <si>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</si>
  <si>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</si>
  <si>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</si>
  <si>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</si>
  <si>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</si>
  <si>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</si>
  <si>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</si>
  <si>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</si>
  <si>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</si>
  <si>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</si>
  <si>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</si>
  <si>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</si>
  <si>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</si>
  <si>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</si>
  <si>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</si>
  <si>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</si>
  <si>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</si>
  <si>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</si>
  <si>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</si>
  <si>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</si>
  <si>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</si>
  <si>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</si>
  <si>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</si>
  <si>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</si>
  <si>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</si>
  <si>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</si>
  <si>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</si>
  <si>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</si>
  <si>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</si>
  <si>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</si>
  <si>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</si>
  <si>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</si>
  <si>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</si>
  <si>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</si>
  <si>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</si>
  <si>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</si>
  <si>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</si>
  <si>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</si>
  <si>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</si>
  <si>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</si>
  <si>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</si>
  <si>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</si>
  <si>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</si>
  <si>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</si>
  <si>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</si>
  <si>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</si>
  <si>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</si>
  <si>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</si>
  <si>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</si>
  <si>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</si>
  <si>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</si>
  <si>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</si>
  <si>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</si>
  <si>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</si>
  <si>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</si>
  <si>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</si>
  <si>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</si>
  <si>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</si>
  <si>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</si>
  <si>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</si>
  <si>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</si>
  <si>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</si>
  <si>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</si>
  <si>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</si>
  <si>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</si>
  <si>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</si>
  <si>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</si>
  <si>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</si>
  <si>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</si>
  <si>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</si>
  <si>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</si>
  <si>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</si>
  <si>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</si>
  <si>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</si>
  <si>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</si>
  <si>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</si>
  <si>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</si>
  <si>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</si>
  <si>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</si>
  <si>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</si>
  <si>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</si>
  <si>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</si>
  <si>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</si>
  <si>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</si>
  <si>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</si>
  <si>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</si>
  <si>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</si>
  <si>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</si>
  <si>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</si>
  <si>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</si>
  <si>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</si>
  <si>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</si>
  <si>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</si>
  <si>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</si>
  <si>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</si>
  <si>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</si>
  <si>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</si>
  <si>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</si>
  <si>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</si>
  <si>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</si>
  <si>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</si>
  <si>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</si>
  <si>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</si>
  <si>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</si>
  <si>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</si>
  <si>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</si>
  <si>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</si>
  <si>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</si>
  <si>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</si>
  <si>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</si>
  <si>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</si>
  <si>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</si>
  <si>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</si>
  <si>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</si>
  <si>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</si>
  <si>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</si>
  <si>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</si>
  <si>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</si>
  <si>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</si>
  <si>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</si>
  <si>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</si>
  <si>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</si>
  <si>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</si>
  <si>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</si>
  <si>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</si>
  <si>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</si>
  <si>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</si>
  <si>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</si>
  <si>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</si>
  <si>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</si>
  <si>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</si>
  <si>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</si>
  <si>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</si>
  <si>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</si>
  <si>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</si>
  <si>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</si>
  <si>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</si>
  <si>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</si>
  <si>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</si>
  <si>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</si>
  <si>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</si>
  <si>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</si>
  <si>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</si>
  <si>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</si>
  <si>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</si>
  <si>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</si>
  <si>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</si>
  <si>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</si>
  <si>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</si>
  <si>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</si>
  <si>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</si>
  <si>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</si>
  <si>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</si>
  <si>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</si>
  <si>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</si>
  <si>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</si>
  <si>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</si>
  <si>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</si>
  <si>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</si>
  <si>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</si>
  <si>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</si>
  <si>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</si>
  <si>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</si>
  <si>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</si>
  <si>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</si>
  <si>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</si>
  <si>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</si>
  <si>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</si>
  <si>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</si>
  <si>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</si>
  <si>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</si>
  <si>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</si>
  <si>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</si>
  <si>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</si>
  <si>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</si>
  <si>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</si>
  <si>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</si>
  <si>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</si>
  <si>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</si>
  <si>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</si>
  <si>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</si>
  <si>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</si>
  <si>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</si>
  <si>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</si>
  <si>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</si>
  <si>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</si>
  <si>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</si>
  <si>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</si>
  <si>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</si>
  <si>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</si>
  <si>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</si>
  <si>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</si>
  <si>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</si>
  <si>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</si>
  <si>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</si>
  <si>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</si>
  <si>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</si>
  <si>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</si>
  <si>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</si>
  <si>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</si>
  <si>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</si>
  <si>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</si>
  <si>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</si>
  <si>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</si>
  <si>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</si>
  <si>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</si>
  <si>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</si>
  <si>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</si>
  <si>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</si>
  <si>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</si>
  <si>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</si>
  <si>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</si>
  <si>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</si>
  <si>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</si>
  <si>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</si>
  <si>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</si>
  <si>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</si>
  <si>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</si>
  <si>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</si>
  <si>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</si>
  <si>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</si>
  <si>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</si>
  <si>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</si>
  <si>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</si>
  <si>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</si>
  <si>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</si>
  <si>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</si>
  <si>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</si>
  <si>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</si>
  <si>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</si>
  <si>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</si>
  <si>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</si>
  <si>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</si>
  <si>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</si>
  <si>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</si>
  <si>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</si>
  <si>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</si>
  <si>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</si>
  <si>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</si>
  <si>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</si>
  <si>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</si>
  <si>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</si>
  <si>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</si>
  <si>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</si>
  <si>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</si>
  <si>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</si>
  <si>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</si>
  <si>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</si>
  <si>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</si>
  <si>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</si>
  <si>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</si>
  <si>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</si>
  <si>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</si>
  <si>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</si>
  <si>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</si>
  <si>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</si>
  <si>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</si>
  <si>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</si>
  <si>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</si>
  <si>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</si>
  <si>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</si>
  <si>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</si>
  <si>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</si>
  <si>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</si>
  <si>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</si>
  <si>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</si>
  <si>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</si>
  <si>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</si>
  <si>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</si>
  <si>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</si>
  <si>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</si>
  <si>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</si>
  <si>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</si>
  <si>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</si>
  <si>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</si>
  <si>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</si>
  <si>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</si>
  <si>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</si>
  <si>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</si>
  <si>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</si>
  <si>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</si>
  <si>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</si>
  <si>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</si>
  <si>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</si>
  <si>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</si>
  <si>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</si>
  <si>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</si>
  <si>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</si>
  <si>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</si>
  <si>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</si>
  <si>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</si>
  <si>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</si>
  <si>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</si>
  <si>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</si>
  <si>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</si>
  <si>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</si>
  <si>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</si>
  <si>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</si>
  <si>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</si>
  <si>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</si>
  <si>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</si>
  <si>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</si>
  <si>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</si>
  <si>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</si>
  <si>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</si>
  <si>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</si>
  <si>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</si>
  <si>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</si>
  <si>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</si>
  <si>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</si>
  <si>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</si>
  <si>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</si>
  <si>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</si>
  <si>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</si>
  <si>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</si>
  <si>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</si>
  <si>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</si>
  <si>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</si>
  <si>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</si>
  <si>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</si>
  <si>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</si>
  <si>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</si>
  <si>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</si>
  <si>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</si>
  <si>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</si>
  <si>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</si>
  <si>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</si>
  <si>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</si>
  <si>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</si>
  <si>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</si>
  <si>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</si>
  <si>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</si>
  <si>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</si>
  <si>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</si>
  <si>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</si>
  <si>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</si>
  <si>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</si>
  <si>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</si>
  <si>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</si>
  <si>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</si>
  <si>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</si>
  <si>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</si>
  <si>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</si>
  <si>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</si>
  <si>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</si>
  <si>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</si>
  <si>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</si>
  <si>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</si>
  <si>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</si>
  <si>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</si>
  <si>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</si>
  <si>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</si>
  <si>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</si>
  <si>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</si>
  <si>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</si>
  <si>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</si>
  <si>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</si>
  <si>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</si>
  <si>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</si>
  <si>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</si>
  <si>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</si>
  <si>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</si>
  <si>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</si>
  <si>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</si>
  <si>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</si>
  <si>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</si>
  <si>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</si>
  <si>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</si>
  <si>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</si>
  <si>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</si>
  <si>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</si>
  <si>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</si>
  <si>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</si>
  <si>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</si>
  <si>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</si>
  <si>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</si>
  <si>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</si>
  <si>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</si>
  <si>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</si>
  <si>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</si>
  <si>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</si>
  <si>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</si>
  <si>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</si>
  <si>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</si>
  <si>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</si>
  <si>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</si>
  <si>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</si>
  <si>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</si>
  <si>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</si>
  <si>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</si>
  <si>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</si>
  <si>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</si>
  <si>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</si>
  <si>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</si>
  <si>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</si>
  <si>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</si>
  <si>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</si>
  <si>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</si>
  <si>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</si>
  <si>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</si>
  <si>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</si>
  <si>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</si>
  <si>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</si>
  <si>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</si>
  <si>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</si>
  <si>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</si>
  <si>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</si>
  <si>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</si>
  <si>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</si>
  <si>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</si>
  <si>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</si>
  <si>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</si>
  <si>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</si>
  <si>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</si>
  <si>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</si>
  <si>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</si>
  <si>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</si>
  <si>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</si>
  <si>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</si>
  <si>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</si>
  <si>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</si>
  <si>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</si>
  <si>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</si>
  <si>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</si>
  <si>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</si>
  <si>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</si>
  <si>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</si>
  <si>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</si>
  <si>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</si>
  <si>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</si>
  <si>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</si>
  <si>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</si>
  <si>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</si>
  <si>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</si>
  <si>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</si>
  <si>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</si>
  <si>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</si>
  <si>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</si>
  <si>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</si>
  <si>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</si>
  <si>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</si>
  <si>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</si>
  <si>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</si>
  <si>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</si>
  <si>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</si>
  <si>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</si>
  <si>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</si>
  <si>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</si>
  <si>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</si>
  <si>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</si>
  <si>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</si>
  <si>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</si>
  <si>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</si>
  <si>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</si>
  <si>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</si>
  <si>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</si>
  <si>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</si>
  <si>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</si>
  <si>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</si>
  <si>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</si>
  <si>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</si>
  <si>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</si>
  <si>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</si>
  <si>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</si>
  <si>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</si>
  <si>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</si>
  <si>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</si>
  <si>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</si>
  <si>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</si>
  <si>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</si>
  <si>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</si>
  <si>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</si>
  <si>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</si>
  <si>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</si>
  <si>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</si>
  <si>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</si>
  <si>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</si>
  <si>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</si>
  <si>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</si>
  <si>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</si>
  <si>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</si>
  <si>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</si>
  <si>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</si>
  <si>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</si>
  <si>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</si>
  <si>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</si>
  <si>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</si>
  <si>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</si>
  <si>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</si>
  <si>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</si>
  <si>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</si>
  <si>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</si>
  <si>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</si>
  <si>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</si>
  <si>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</si>
  <si>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</si>
  <si>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</si>
  <si>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</si>
  <si>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</si>
  <si>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</si>
  <si>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</si>
  <si>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</si>
  <si>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</si>
  <si>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</si>
  <si>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</si>
  <si>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</si>
  <si>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</si>
  <si>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</si>
  <si>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</si>
  <si>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</si>
  <si>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</si>
  <si>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</si>
  <si>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</si>
  <si>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</si>
  <si>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</si>
  <si>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</si>
  <si>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</si>
  <si>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</si>
  <si>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</si>
  <si>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</si>
  <si>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</si>
  <si>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</si>
  <si>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</si>
  <si>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</si>
  <si>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</si>
  <si>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</si>
  <si>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</si>
  <si>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</si>
  <si>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</si>
  <si>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</si>
  <si>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</si>
  <si>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</si>
  <si>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</si>
  <si>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</si>
  <si>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</si>
  <si>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</si>
  <si>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</si>
  <si>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</si>
  <si>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</si>
  <si>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</si>
  <si>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</si>
  <si>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</si>
  <si>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</si>
  <si>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</si>
  <si>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</si>
  <si>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</si>
  <si>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</si>
  <si>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</si>
  <si>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</si>
  <si>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</si>
  <si>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</si>
  <si>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</si>
  <si>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</si>
  <si>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</si>
  <si>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</si>
  <si>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</si>
  <si>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</si>
  <si>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</si>
  <si>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</si>
  <si>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</si>
  <si>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</si>
  <si>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</si>
  <si>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</si>
  <si>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</si>
  <si>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</si>
  <si>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</si>
  <si>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</si>
  <si>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</si>
  <si>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</si>
  <si>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</si>
  <si>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</si>
  <si>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</si>
  <si>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</si>
  <si>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</si>
  <si>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</si>
  <si>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</si>
  <si>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</si>
  <si>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</si>
  <si>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</si>
  <si>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</si>
  <si>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</si>
  <si>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</si>
  <si>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</si>
  <si>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</si>
  <si>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</si>
  <si>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</si>
  <si>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</si>
  <si>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</si>
  <si>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</si>
  <si>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</si>
  <si>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</si>
  <si>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</si>
  <si>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</si>
  <si>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</si>
  <si>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</si>
  <si>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</si>
  <si>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</si>
  <si>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</si>
  <si>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</si>
  <si>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</si>
  <si>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</si>
  <si>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</si>
  <si>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</si>
  <si>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</si>
  <si>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</si>
  <si>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</si>
  <si>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</si>
  <si>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</si>
  <si>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</si>
  <si>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</si>
  <si>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</si>
  <si>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</si>
  <si>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</si>
  <si>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</si>
  <si>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</si>
  <si>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</si>
  <si>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</si>
  <si>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</si>
  <si>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</si>
  <si>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</si>
  <si>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</si>
  <si>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</si>
  <si>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</si>
  <si>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</si>
  <si>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</si>
  <si>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</si>
  <si>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</si>
  <si>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</si>
  <si>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</si>
  <si>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</si>
  <si>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</si>
  <si>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</si>
  <si>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</si>
  <si>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</si>
  <si>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</si>
  <si>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</si>
  <si>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</si>
  <si>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</si>
  <si>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</si>
  <si>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</si>
  <si>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</si>
  <si>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</si>
  <si>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</si>
  <si>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</si>
  <si>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</si>
  <si>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</si>
  <si>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</si>
  <si>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</si>
  <si>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</si>
  <si>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</si>
  <si>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</si>
  <si>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</si>
  <si>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</si>
  <si>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</si>
  <si>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</si>
  <si>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</si>
  <si>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</si>
  <si>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</si>
  <si>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</si>
  <si>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</si>
  <si>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</si>
  <si>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</si>
  <si>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</si>
  <si>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</si>
  <si>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</si>
  <si>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</si>
  <si>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</si>
  <si>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</si>
  <si>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</si>
  <si>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</si>
  <si>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</si>
  <si>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</si>
  <si>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</si>
  <si>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</si>
  <si>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</si>
  <si>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</si>
  <si>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</si>
  <si>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</si>
  <si>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</si>
  <si>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</si>
  <si>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</si>
  <si>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</si>
  <si>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</si>
  <si>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</si>
  <si>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</si>
  <si>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</si>
  <si>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</si>
  <si>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</si>
  <si>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</si>
  <si>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</si>
  <si>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</si>
  <si>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</si>
  <si>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</si>
  <si>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</si>
  <si>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</si>
  <si>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</si>
  <si>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</si>
  <si>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</si>
  <si>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</si>
  <si>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</si>
  <si>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</si>
  <si>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</si>
  <si>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</si>
  <si>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</si>
  <si>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</si>
  <si>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</si>
  <si>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</si>
  <si>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</si>
  <si>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</si>
  <si>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</si>
  <si>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</si>
  <si>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</si>
  <si>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</si>
  <si>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</si>
  <si>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</si>
  <si>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</si>
  <si>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</si>
  <si>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</si>
  <si>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</si>
  <si>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</si>
  <si>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</si>
  <si>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</si>
  <si>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</si>
  <si>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</si>
  <si>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</si>
  <si>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</si>
  <si>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</si>
  <si>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</si>
  <si>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</si>
  <si>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</si>
  <si>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</si>
  <si>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</si>
  <si>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</si>
  <si>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</si>
  <si>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</si>
  <si>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</si>
  <si>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</si>
  <si>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</si>
  <si>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</si>
  <si>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</si>
  <si>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</si>
  <si>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</si>
  <si>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</si>
  <si>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</si>
  <si>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</si>
  <si>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</si>
  <si>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</si>
  <si>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</si>
  <si>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</si>
  <si>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</si>
  <si>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</si>
  <si>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</si>
  <si>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</si>
  <si>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</si>
  <si>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</si>
  <si>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</si>
  <si>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</si>
  <si>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</si>
  <si>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</si>
  <si>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</si>
  <si>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</si>
  <si>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</si>
  <si>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</si>
  <si>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</si>
  <si>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</si>
  <si>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</si>
  <si>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</si>
  <si>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</si>
  <si>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</si>
  <si>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</si>
  <si>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</si>
  <si>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</si>
  <si>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</si>
  <si>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</si>
  <si>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</si>
  <si>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</si>
  <si>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</si>
  <si>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</si>
  <si>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</si>
  <si>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</si>
  <si>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</si>
  <si>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</si>
  <si>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</si>
  <si>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</si>
  <si>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</si>
  <si>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</si>
  <si>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</si>
  <si>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</si>
  <si>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</si>
  <si>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</si>
  <si>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</si>
  <si>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</si>
  <si>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</si>
  <si>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</si>
  <si>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</si>
  <si>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</si>
  <si>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</si>
  <si>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</si>
  <si>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</si>
  <si>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</si>
  <si>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</si>
  <si>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</si>
  <si>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</si>
  <si>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</si>
  <si>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</si>
  <si>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</si>
  <si>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</si>
  <si>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</si>
  <si>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</si>
  <si>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</si>
  <si>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</si>
  <si>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</si>
  <si>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</si>
  <si>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</si>
  <si>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</si>
  <si>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</si>
  <si>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</si>
  <si>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</si>
  <si>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</si>
  <si>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</si>
  <si>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</si>
  <si>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</si>
  <si>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</si>
  <si>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</si>
  <si>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</si>
  <si>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</si>
  <si>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</si>
  <si>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</si>
  <si>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</si>
  <si>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</si>
  <si>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</si>
  <si>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</si>
  <si>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</si>
  <si>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</si>
  <si>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</si>
  <si>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</si>
  <si>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</si>
  <si>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</si>
  <si>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</si>
  <si>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</si>
  <si>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</si>
  <si>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</si>
  <si>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</si>
  <si>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</si>
  <si>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</si>
  <si>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</si>
  <si>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</si>
  <si>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</si>
  <si>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</si>
  <si>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</si>
  <si>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</si>
  <si>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</si>
  <si>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</si>
  <si>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</si>
  <si>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</si>
  <si>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</si>
  <si>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</si>
  <si>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</si>
  <si>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</si>
  <si>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</si>
  <si>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</si>
  <si>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</si>
  <si>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</si>
  <si>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</si>
  <si>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</si>
  <si>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</si>
  <si>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</si>
  <si>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</si>
  <si>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</si>
  <si>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</si>
  <si>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</si>
  <si>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</si>
  <si>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</si>
  <si>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</si>
  <si>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</si>
  <si>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</si>
  <si>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</si>
  <si>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</si>
  <si>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</si>
  <si>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</si>
  <si>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</si>
  <si>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</si>
  <si>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</si>
  <si>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</si>
  <si>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</si>
  <si>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</si>
  <si>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</si>
  <si>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</si>
  <si>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</si>
  <si>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</si>
  <si>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</si>
  <si>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</si>
  <si>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</si>
  <si>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</si>
  <si>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</si>
  <si>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</si>
  <si>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</si>
  <si>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</si>
  <si>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</si>
  <si>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</si>
  <si>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</si>
  <si>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</si>
  <si>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</si>
  <si>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</si>
  <si>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</si>
  <si>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</si>
  <si>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</si>
  <si>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</si>
  <si>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</si>
  <si>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</si>
  <si>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</si>
  <si>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</si>
  <si>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</si>
  <si>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</si>
  <si>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</si>
  <si>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</si>
  <si>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</si>
  <si>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</si>
  <si>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</si>
  <si>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</si>
  <si>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</si>
  <si>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</si>
  <si>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</si>
  <si>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</si>
  <si>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</si>
  <si>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</si>
  <si>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</si>
  <si>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</si>
  <si>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</si>
  <si>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</si>
  <si>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</si>
  <si>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</si>
  <si>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</si>
  <si>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</si>
  <si>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</si>
  <si>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</si>
  <si>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</si>
  <si>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</si>
  <si>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</si>
  <si>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</si>
  <si>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</si>
  <si>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</si>
  <si>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</si>
  <si>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</si>
  <si>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</si>
  <si>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</si>
  <si>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</si>
  <si>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</si>
  <si>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</si>
  <si>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</si>
  <si>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</si>
  <si>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</si>
  <si>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</si>
  <si>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</si>
  <si>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</si>
  <si>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</si>
  <si>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</si>
  <si>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</si>
  <si>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</si>
  <si>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</si>
  <si>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</si>
  <si>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</si>
  <si>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</si>
  <si>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</si>
  <si>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</si>
  <si>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</si>
  <si>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</si>
  <si>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</si>
  <si>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</si>
  <si>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</si>
  <si>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</si>
  <si>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</si>
  <si>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</si>
  <si>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</si>
  <si>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</si>
  <si>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</si>
  <si>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</si>
  <si>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</si>
  <si>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</si>
  <si>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</si>
  <si>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</si>
  <si>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</si>
  <si>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</si>
  <si>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</si>
  <si>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</si>
  <si>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</si>
  <si>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</si>
  <si>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</si>
  <si>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</si>
  <si>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</si>
  <si>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</si>
  <si>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</si>
  <si>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</si>
  <si>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</si>
  <si>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</si>
  <si>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</si>
  <si>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</si>
  <si>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</si>
  <si>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</si>
  <si>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</si>
  <si>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</si>
  <si>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</si>
  <si>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</si>
  <si>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</si>
  <si>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</si>
  <si>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</si>
  <si>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</si>
  <si>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</si>
  <si>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</si>
  <si>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</si>
  <si>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</si>
  <si>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</si>
  <si>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</si>
  <si>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</si>
  <si>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</si>
  <si>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</si>
  <si>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</si>
  <si>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</si>
  <si>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</si>
  <si>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</si>
  <si>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</si>
  <si>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</si>
  <si>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</si>
  <si>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</si>
  <si>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</si>
  <si>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</si>
  <si>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</si>
  <si>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</si>
  <si>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</si>
  <si>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</si>
  <si>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</si>
  <si>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</si>
  <si>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</si>
  <si>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</si>
  <si>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</si>
  <si>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</si>
  <si>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</si>
  <si>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</si>
  <si>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</si>
  <si>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</si>
  <si>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</si>
  <si>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</si>
  <si>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</si>
  <si>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</si>
  <si>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</si>
  <si>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</si>
  <si>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</si>
  <si>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</si>
  <si>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</si>
  <si>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</si>
  <si>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</si>
  <si>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</si>
  <si>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</si>
  <si>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</si>
  <si>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</si>
  <si>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</si>
  <si>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</si>
  <si>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</si>
  <si>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</si>
  <si>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</si>
  <si>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</si>
  <si>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</si>
  <si>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</si>
  <si>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</si>
  <si>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</si>
  <si>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</si>
  <si>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</si>
  <si>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</si>
  <si>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</si>
  <si>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</si>
  <si>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</si>
  <si>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</si>
  <si>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</si>
  <si>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</si>
  <si>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</si>
  <si>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</si>
  <si>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</si>
  <si>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</si>
  <si>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</si>
  <si>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</si>
  <si>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</si>
  <si>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</si>
  <si>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</si>
  <si>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</si>
  <si>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</si>
  <si>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</si>
  <si>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</si>
  <si>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</si>
  <si>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</si>
  <si>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</si>
  <si>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</si>
  <si>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</si>
  <si>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</si>
  <si>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</si>
  <si>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</si>
  <si>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</si>
  <si>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</si>
  <si>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</si>
  <si>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</si>
  <si>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</si>
  <si>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</si>
  <si>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</si>
  <si>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</si>
  <si>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</si>
  <si>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</si>
  <si>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</si>
  <si>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</si>
  <si>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</si>
  <si>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</si>
  <si>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</si>
  <si>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</si>
  <si>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</si>
  <si>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</si>
  <si>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</si>
  <si>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</si>
  <si>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</si>
  <si>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</si>
  <si>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</si>
  <si>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</si>
  <si>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</si>
  <si>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</si>
  <si>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</si>
  <si>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</si>
  <si>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</si>
  <si>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</si>
  <si>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</si>
  <si>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</si>
  <si>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</si>
  <si>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</si>
  <si>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</si>
  <si>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</si>
  <si>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</si>
  <si>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</si>
  <si>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</si>
  <si>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</si>
  <si>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</si>
  <si>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</si>
  <si>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</si>
  <si>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</si>
  <si>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</si>
  <si>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</si>
  <si>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</si>
  <si>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</si>
  <si>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</si>
  <si>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</si>
  <si>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</si>
  <si>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</si>
  <si>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</si>
  <si>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</si>
  <si>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</si>
  <si>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</si>
  <si>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</si>
  <si>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</si>
  <si>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</si>
  <si>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</si>
  <si>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</si>
  <si>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</si>
  <si>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</si>
  <si>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</si>
  <si>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</si>
  <si>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</si>
  <si>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</si>
  <si>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</si>
  <si>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</si>
  <si>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</si>
  <si>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</si>
  <si>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</si>
  <si>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</si>
  <si>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</si>
  <si>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</si>
  <si>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</si>
  <si>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</si>
  <si>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</si>
  <si>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</si>
  <si>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</si>
  <si>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</si>
  <si>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</si>
  <si>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</si>
  <si>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</si>
  <si>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</si>
  <si>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</si>
  <si>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</si>
  <si>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</si>
  <si>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</si>
  <si>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</si>
  <si>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</si>
  <si>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</si>
  <si>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</si>
  <si>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</si>
  <si>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</si>
  <si>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</si>
  <si>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</si>
  <si>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</si>
  <si>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</si>
  <si>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</si>
  <si>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</si>
  <si>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</si>
  <si>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</si>
  <si>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</si>
  <si>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</si>
  <si>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</si>
  <si>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</si>
  <si>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</si>
  <si>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</si>
  <si>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</si>
  <si>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</si>
  <si>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</si>
  <si>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</si>
  <si>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</si>
  <si>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</si>
  <si>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</si>
  <si>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</si>
  <si>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</si>
  <si>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</si>
  <si>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</si>
  <si>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</si>
  <si>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</si>
  <si>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</si>
  <si>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</si>
  <si>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</si>
  <si>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</si>
  <si>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</si>
  <si>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</si>
  <si>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</si>
  <si>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</si>
  <si>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</si>
  <si>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</si>
  <si>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</si>
  <si>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</si>
  <si>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</si>
  <si>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</si>
  <si>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</si>
  <si>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</si>
  <si>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</si>
  <si>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</si>
  <si>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</si>
  <si>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</si>
  <si>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</si>
  <si>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</si>
  <si>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</si>
  <si>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</si>
  <si>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</si>
  <si>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</si>
  <si>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</si>
  <si>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</si>
  <si>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</si>
  <si>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</si>
  <si>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</si>
  <si>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</si>
  <si>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</si>
  <si>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</si>
  <si>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</si>
  <si>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</si>
  <si>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</si>
  <si>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</si>
  <si>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</si>
  <si>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</si>
  <si>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</si>
  <si>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</si>
  <si>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</si>
  <si>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</si>
  <si>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</si>
  <si>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</si>
  <si>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</si>
  <si>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</si>
  <si>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</si>
  <si>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</si>
  <si>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</si>
  <si>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</si>
  <si>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</si>
  <si>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</si>
  <si>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</si>
  <si>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</si>
  <si>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</si>
  <si>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</si>
  <si>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</si>
  <si>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</si>
  <si>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</si>
  <si>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</si>
  <si>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</si>
  <si>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</si>
  <si>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</si>
  <si>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</si>
  <si>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</si>
  <si>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</si>
  <si>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</si>
  <si>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</si>
  <si>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</si>
  <si>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</si>
  <si>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</si>
  <si>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</si>
  <si>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</si>
  <si>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</si>
  <si>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</si>
  <si>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</si>
  <si>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</si>
  <si>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</si>
  <si>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</si>
  <si>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</si>
  <si>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</si>
  <si>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</si>
  <si>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</si>
  <si>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</si>
  <si>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</si>
  <si>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</si>
  <si>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</si>
  <si>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</si>
  <si>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</si>
  <si>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</si>
  <si>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</si>
  <si>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</si>
  <si>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</si>
  <si>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</si>
  <si>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</si>
  <si>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</si>
  <si>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</si>
  <si>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</si>
  <si>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</si>
  <si>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</si>
  <si>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</si>
  <si>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</si>
  <si>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</si>
  <si>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</si>
  <si>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</si>
  <si>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</si>
  <si>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</si>
  <si>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</si>
  <si>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</si>
  <si>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</si>
  <si>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</si>
  <si>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</si>
  <si>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</si>
  <si>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</si>
  <si>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</si>
  <si>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</si>
  <si>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</si>
  <si>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</si>
  <si>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</si>
  <si>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</si>
  <si>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</si>
  <si>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</si>
  <si>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</si>
  <si>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</si>
  <si>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</si>
  <si>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</si>
  <si>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</si>
  <si>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</si>
  <si>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</si>
  <si>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</si>
  <si>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</si>
  <si>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</si>
  <si>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</si>
  <si>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</si>
  <si>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</si>
  <si>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</si>
  <si>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</si>
  <si>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</si>
  <si>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</si>
  <si>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</si>
  <si>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</si>
  <si>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</si>
  <si>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</si>
  <si>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</si>
  <si>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</si>
  <si>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</si>
  <si>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</si>
  <si>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</si>
  <si>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</si>
  <si>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</si>
  <si>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</si>
  <si>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</si>
  <si>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</si>
  <si>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</si>
  <si>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</si>
  <si>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</si>
  <si>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</si>
  <si>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</si>
  <si>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</si>
  <si>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</si>
  <si>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</si>
  <si>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</si>
  <si>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</si>
  <si>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</si>
  <si>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</si>
  <si>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</si>
  <si>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</si>
  <si>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</si>
  <si>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</si>
  <si>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</si>
  <si>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</si>
  <si>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</si>
  <si>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</si>
  <si>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</si>
  <si>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</si>
  <si>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</si>
  <si>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</si>
  <si>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</si>
  <si>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</si>
  <si>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</si>
  <si>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</si>
  <si>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</si>
  <si>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</si>
  <si>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</si>
  <si>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</si>
  <si>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</si>
  <si>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</si>
  <si>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</si>
  <si>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</si>
  <si>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</si>
  <si>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</si>
  <si>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</si>
  <si>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</si>
  <si>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</si>
  <si>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</si>
  <si>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</si>
  <si>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</si>
  <si>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</si>
  <si>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</si>
  <si>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</si>
  <si>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</si>
  <si>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</si>
  <si>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</si>
  <si>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</si>
  <si>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</si>
  <si>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</si>
  <si>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</si>
  <si>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</si>
  <si>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</si>
  <si>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</si>
  <si>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</si>
  <si>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</si>
  <si>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</si>
  <si>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</si>
  <si>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</si>
  <si>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</si>
  <si>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</si>
  <si>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</si>
  <si>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</si>
  <si>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</si>
  <si>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</si>
  <si>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</si>
  <si>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</si>
  <si>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</si>
  <si>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</si>
  <si>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</si>
  <si>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</si>
  <si>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</si>
  <si>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</si>
  <si>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</si>
  <si>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</si>
  <si>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</si>
  <si>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</si>
  <si>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</si>
  <si>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</si>
  <si>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</si>
  <si>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</si>
  <si>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</si>
  <si>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</si>
  <si>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</si>
  <si>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</si>
  <si>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</si>
  <si>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</si>
  <si>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</si>
  <si>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</si>
  <si>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</si>
  <si>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</si>
  <si>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</si>
  <si>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</si>
  <si>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</si>
  <si>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</si>
  <si>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</si>
  <si>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</si>
  <si>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</si>
  <si>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</si>
  <si>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</si>
  <si>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</si>
  <si>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</si>
  <si>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</si>
  <si>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</si>
  <si>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</si>
  <si>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</si>
  <si>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</si>
  <si>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</si>
  <si>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</si>
  <si>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</si>
  <si>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</si>
  <si>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</si>
  <si>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</si>
  <si>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</si>
  <si>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</si>
  <si>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</si>
  <si>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</si>
  <si>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</si>
  <si>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</si>
  <si>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</si>
  <si>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</si>
  <si>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</si>
  <si>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</si>
  <si>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</si>
  <si>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</si>
  <si>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</si>
  <si>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</si>
  <si>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</si>
  <si>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</si>
  <si>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</si>
  <si>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</si>
  <si>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</si>
  <si>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</si>
  <si>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</si>
  <si>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</si>
  <si>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</si>
  <si>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</si>
  <si>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</si>
  <si>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</si>
  <si>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</si>
  <si>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</si>
  <si>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</si>
  <si>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</si>
  <si>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</si>
  <si>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</si>
  <si>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</si>
  <si>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</si>
  <si>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</si>
  <si>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</si>
  <si>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</si>
  <si>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</si>
  <si>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</si>
  <si>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</si>
  <si>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</si>
  <si>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</si>
  <si>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</si>
  <si>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</si>
  <si>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</si>
  <si>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</si>
  <si>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</si>
  <si>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</si>
  <si>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</si>
  <si>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</si>
  <si>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</si>
  <si>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</si>
  <si>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</si>
  <si>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</si>
  <si>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</si>
  <si>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</si>
  <si>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</si>
  <si>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</si>
  <si>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</si>
  <si>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</si>
  <si>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</si>
  <si>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</si>
  <si>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</si>
  <si>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</si>
  <si>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</si>
  <si>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</si>
  <si>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</si>
  <si>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</si>
  <si>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</si>
  <si>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</si>
  <si>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</si>
  <si>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</si>
  <si>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</si>
  <si>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</si>
  <si>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</si>
  <si>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</si>
  <si>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</si>
  <si>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</si>
  <si>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</si>
  <si>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</si>
  <si>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</si>
  <si>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</si>
  <si>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</si>
  <si>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</si>
  <si>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</si>
  <si>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</si>
  <si>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</si>
  <si>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</si>
  <si>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</si>
  <si>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</si>
  <si>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</si>
  <si>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</si>
  <si>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</si>
  <si>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</si>
  <si>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</si>
  <si>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</si>
  <si>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</si>
  <si>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</si>
  <si>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</si>
  <si>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</si>
  <si>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</si>
  <si>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</si>
  <si>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</si>
  <si>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</si>
  <si>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</si>
  <si>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</si>
  <si>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</si>
  <si>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</si>
  <si>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</si>
  <si>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</si>
  <si>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</si>
  <si>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</si>
  <si>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</si>
  <si>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</si>
  <si>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</si>
  <si>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</si>
  <si>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</si>
  <si>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</si>
  <si>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</si>
  <si>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</si>
  <si>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</si>
  <si>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</si>
  <si>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</si>
  <si>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</si>
  <si>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</si>
  <si>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</si>
  <si>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</si>
  <si>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</si>
  <si>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</si>
  <si>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</si>
  <si>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</si>
  <si>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</si>
  <si>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</si>
  <si>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</si>
  <si>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</si>
  <si>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</si>
  <si>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</si>
  <si>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</si>
  <si>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</si>
  <si>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</si>
  <si>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</si>
  <si>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</si>
  <si>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</si>
  <si>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</si>
  <si>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</si>
  <si>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</si>
  <si>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</si>
  <si>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</si>
  <si>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</si>
  <si>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</si>
  <si>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</si>
  <si>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</si>
  <si>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</si>
  <si>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</si>
  <si>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</si>
  <si>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</si>
  <si>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</si>
  <si>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</si>
  <si>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</si>
  <si>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</si>
  <si>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</si>
  <si>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</si>
  <si>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</si>
  <si>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</si>
  <si>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</si>
  <si>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</si>
  <si>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</si>
  <si>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</si>
  <si>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</si>
  <si>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</si>
  <si>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</si>
  <si>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</si>
  <si>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</si>
  <si>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</si>
  <si>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</si>
  <si>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</si>
  <si>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</si>
  <si>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</si>
  <si>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</si>
  <si>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</si>
  <si>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</si>
  <si>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</si>
  <si>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</si>
  <si>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</si>
  <si>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</si>
  <si>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</si>
  <si>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</si>
  <si>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</si>
  <si>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</si>
  <si>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</si>
  <si>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</si>
  <si>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</si>
  <si>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</si>
  <si>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</si>
  <si>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</si>
  <si>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</si>
  <si>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</si>
  <si>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</si>
  <si>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</si>
  <si>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</si>
  <si>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</si>
  <si>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</si>
  <si>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</si>
  <si>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</si>
  <si>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</si>
  <si>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</si>
  <si>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</si>
  <si>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</si>
  <si>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</si>
  <si>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</si>
  <si>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</si>
  <si>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</si>
  <si>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</si>
  <si>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</si>
  <si>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</si>
  <si>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</si>
  <si>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</si>
  <si>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</si>
  <si>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</si>
  <si>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</si>
  <si>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</si>
  <si>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</si>
  <si>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</si>
  <si>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</si>
  <si>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</si>
  <si>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</si>
  <si>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</si>
  <si>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</si>
  <si>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</si>
  <si>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</si>
  <si>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</si>
  <si>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</si>
  <si>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</si>
  <si>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</si>
  <si>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</si>
  <si>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</si>
  <si>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</si>
  <si>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</si>
  <si>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</si>
  <si>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</si>
  <si>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</si>
  <si>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</si>
  <si>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</si>
  <si>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</si>
  <si>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</si>
  <si>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</si>
  <si>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</si>
  <si>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</si>
  <si>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</si>
  <si>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</si>
  <si>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</si>
  <si>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</si>
  <si>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</si>
  <si>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</si>
  <si>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</si>
  <si>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</si>
  <si>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</si>
  <si>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</si>
  <si>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</si>
  <si>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</si>
  <si>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</si>
  <si>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</si>
  <si>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</si>
  <si>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</si>
  <si>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</si>
  <si>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</si>
  <si>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</si>
  <si>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</si>
  <si>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</si>
  <si>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</si>
  <si>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</si>
  <si>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</si>
  <si>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</si>
  <si>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</si>
  <si>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</si>
  <si>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</si>
  <si>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</si>
  <si>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</si>
  <si>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</si>
  <si>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</si>
  <si>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</si>
  <si>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</si>
  <si>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</si>
  <si>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</si>
  <si>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</si>
  <si>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</si>
  <si>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</si>
  <si>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</si>
  <si>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</si>
  <si>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</si>
  <si>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</si>
  <si>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</si>
  <si>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</si>
  <si>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</si>
  <si>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</si>
  <si>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</si>
  <si>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</si>
  <si>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</si>
  <si>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</si>
  <si>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</si>
  <si>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</si>
  <si>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</si>
  <si>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</si>
  <si>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</si>
  <si>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</si>
  <si>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</si>
  <si>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</si>
  <si>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</si>
  <si>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</si>
  <si>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</si>
  <si>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</si>
  <si>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</si>
  <si>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</si>
  <si>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</si>
  <si>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</si>
  <si>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</si>
  <si>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</si>
  <si>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</si>
  <si>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</si>
  <si>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</si>
  <si>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</si>
  <si>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</si>
  <si>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</si>
  <si>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</si>
  <si>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</si>
  <si>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</si>
  <si>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</si>
  <si>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</si>
  <si>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</si>
  <si>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</si>
  <si>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</si>
  <si>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</si>
  <si>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</si>
  <si>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</si>
  <si>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</si>
  <si>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</si>
  <si>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</si>
  <si>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</si>
  <si>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</si>
  <si>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</si>
  <si>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</si>
  <si>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</si>
  <si>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</si>
  <si>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</si>
  <si>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</si>
  <si>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</si>
  <si>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</si>
  <si>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</si>
  <si>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</si>
  <si>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</si>
  <si>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</si>
  <si>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</si>
  <si>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</si>
  <si>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</si>
  <si>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</si>
  <si>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</si>
  <si>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</si>
  <si>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</si>
  <si>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</si>
  <si>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</si>
  <si>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</si>
  <si>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</si>
  <si>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</si>
  <si>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</si>
  <si>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</si>
  <si>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</si>
  <si>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</si>
  <si>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</si>
  <si>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</si>
  <si>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</si>
  <si>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</si>
  <si>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</si>
  <si>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</si>
  <si>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</si>
  <si>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</si>
  <si>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</si>
  <si>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</si>
  <si>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</si>
  <si>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</si>
  <si>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</si>
  <si>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</si>
  <si>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</si>
  <si>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</si>
  <si>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</si>
  <si>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</si>
  <si>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</si>
  <si>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</si>
  <si>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</si>
  <si>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</si>
  <si>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</si>
  <si>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</si>
  <si>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</si>
  <si>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</si>
  <si>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</si>
  <si>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</si>
  <si>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</si>
  <si>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</si>
  <si>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</si>
  <si>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</si>
  <si>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</si>
  <si>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</si>
  <si>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</si>
  <si>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</si>
  <si>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</si>
  <si>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</si>
  <si>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</si>
  <si>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</si>
  <si>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</si>
  <si>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</si>
  <si>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</si>
  <si>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</si>
  <si>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</si>
  <si>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</si>
  <si>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</si>
  <si>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</si>
  <si>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</si>
  <si>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</si>
  <si>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</si>
  <si>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</si>
  <si>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</si>
  <si>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</si>
  <si>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</si>
  <si>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</si>
  <si>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</si>
  <si>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</si>
  <si>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</si>
  <si>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</si>
  <si>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</si>
  <si>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</si>
  <si>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</si>
  <si>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</si>
  <si>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</si>
  <si>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</si>
  <si>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</si>
  <si>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</si>
  <si>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</si>
  <si>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</si>
  <si>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</si>
  <si>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</si>
  <si>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</si>
  <si>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</si>
  <si>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</si>
  <si>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</si>
  <si>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</si>
  <si>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</si>
  <si>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</si>
  <si>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</si>
  <si>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</si>
  <si>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</si>
  <si>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</si>
  <si>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</si>
  <si>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</si>
  <si>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</si>
  <si>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</si>
  <si>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</si>
  <si>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</si>
  <si>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</si>
  <si>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</si>
  <si>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</si>
  <si>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</si>
  <si>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</si>
  <si>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</si>
  <si>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</si>
  <si>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</si>
  <si>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</si>
  <si>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</si>
  <si>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</si>
  <si>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</si>
  <si>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</si>
  <si>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</si>
  <si>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</si>
  <si>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</si>
  <si>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</si>
  <si>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</si>
  <si>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</si>
  <si>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</si>
  <si>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</si>
  <si>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</si>
  <si>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</si>
  <si>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</si>
  <si>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</si>
  <si>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</si>
  <si>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</si>
  <si>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</si>
  <si>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</si>
  <si>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</si>
  <si>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</si>
  <si>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</si>
  <si>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</si>
  <si>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</si>
  <si>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</si>
  <si>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</si>
  <si>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</si>
  <si>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</si>
  <si>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</si>
  <si>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</si>
  <si>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</si>
  <si>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</si>
  <si>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</si>
  <si>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</si>
  <si>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</si>
  <si>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</si>
  <si>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</si>
  <si>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</si>
  <si>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</si>
  <si>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</si>
  <si>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</si>
  <si>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</si>
  <si>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</si>
  <si>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</si>
  <si>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</si>
  <si>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</si>
  <si>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</si>
  <si>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</si>
  <si>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</si>
  <si>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</si>
  <si>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</si>
  <si>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</si>
  <si>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</si>
  <si>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</si>
  <si>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</si>
  <si>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</si>
  <si>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</si>
  <si>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</si>
  <si>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</si>
  <si>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</si>
  <si>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</si>
  <si>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</si>
  <si>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</si>
  <si>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</si>
  <si>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</si>
  <si>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</si>
  <si>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</si>
  <si>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</si>
  <si>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</si>
  <si>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</si>
  <si>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</si>
  <si>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</si>
  <si>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</si>
  <si>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</si>
  <si>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</si>
  <si>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</si>
  <si>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</si>
  <si>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</si>
  <si>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</si>
  <si>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</si>
  <si>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</si>
  <si>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</si>
  <si>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</si>
  <si>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</si>
  <si>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</si>
  <si>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</si>
  <si>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</si>
  <si>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</si>
  <si>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</si>
  <si>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</si>
  <si>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</si>
  <si>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</si>
  <si>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</si>
  <si>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</si>
  <si>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</si>
  <si>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</si>
  <si>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</si>
  <si>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</si>
  <si>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</si>
  <si>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</si>
  <si>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</si>
  <si>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</si>
  <si>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</si>
  <si>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</si>
  <si>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</si>
  <si>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</si>
  <si>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</si>
  <si>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</si>
  <si>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</si>
  <si>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</si>
  <si>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</si>
  <si>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</si>
  <si>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</si>
  <si>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</si>
  <si>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</si>
  <si>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</si>
  <si>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</si>
  <si>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</si>
  <si>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</si>
  <si>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</si>
  <si>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</si>
  <si>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</si>
  <si>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</si>
  <si>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</si>
  <si>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</si>
  <si>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</si>
  <si>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</si>
  <si>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</si>
  <si>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</si>
  <si>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</si>
  <si>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</si>
  <si>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</si>
  <si>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</si>
  <si>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</si>
  <si>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</si>
  <si>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</si>
  <si>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</si>
  <si>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</si>
  <si>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</si>
  <si>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</si>
  <si>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</si>
  <si>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</si>
  <si>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</si>
  <si>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</si>
  <si>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</si>
  <si>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</si>
  <si>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</si>
  <si>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</si>
  <si>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</si>
  <si>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</si>
  <si>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</si>
  <si>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</si>
  <si>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</si>
  <si>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</si>
  <si>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</si>
  <si>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</si>
  <si>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</si>
  <si>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</si>
  <si>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</si>
  <si>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</si>
  <si>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</si>
  <si>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</si>
  <si>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</si>
  <si>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</si>
  <si>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</si>
  <si>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</si>
  <si>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</si>
  <si>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</si>
  <si>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</si>
  <si>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</si>
  <si>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</si>
  <si>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</si>
  <si>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</si>
  <si>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</si>
  <si>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</si>
  <si>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</si>
  <si>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</si>
  <si>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</si>
  <si>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</si>
  <si>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</si>
  <si>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</si>
  <si>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</si>
  <si>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</si>
  <si>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</si>
  <si>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</si>
  <si>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</si>
  <si>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</si>
  <si>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</si>
  <si>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</si>
  <si>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</si>
  <si>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</si>
  <si>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</si>
  <si>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</si>
  <si>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</si>
  <si>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</si>
  <si>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</si>
  <si>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</si>
  <si>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</si>
  <si>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</si>
  <si>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</si>
  <si>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</si>
  <si>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</si>
  <si>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</si>
  <si>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</si>
  <si>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</si>
  <si>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</si>
  <si>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</si>
  <si>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</si>
  <si>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</si>
  <si>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</si>
  <si>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</si>
  <si>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</si>
  <si>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</si>
  <si>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</si>
  <si>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</si>
  <si>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</si>
  <si>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</si>
  <si>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</si>
  <si>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</si>
  <si>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</si>
  <si>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</si>
  <si>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</si>
  <si>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</si>
  <si>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</si>
  <si>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</si>
  <si>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</si>
  <si>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</si>
  <si>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</si>
  <si>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</si>
  <si>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</si>
  <si>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</si>
  <si>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</si>
  <si>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</si>
  <si>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</si>
  <si>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</si>
  <si>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</si>
  <si>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</si>
  <si>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</si>
  <si>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</si>
  <si>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</si>
  <si>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</si>
  <si>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</si>
  <si>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</si>
  <si>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</si>
  <si>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</si>
  <si>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</si>
  <si>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</si>
  <si>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</si>
  <si>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</si>
  <si>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</si>
  <si>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</si>
  <si>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</si>
  <si>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</si>
  <si>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</si>
  <si>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</si>
  <si>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</si>
  <si>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</si>
  <si>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</si>
  <si>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</si>
  <si>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</si>
  <si>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</si>
  <si>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</si>
  <si>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</si>
  <si>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</si>
  <si>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</si>
  <si>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</si>
  <si>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</si>
  <si>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</si>
  <si>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</si>
  <si>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</si>
  <si>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</si>
  <si>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</si>
  <si>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</si>
  <si>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</si>
  <si>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</si>
  <si>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</si>
  <si>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</si>
  <si>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</si>
  <si>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</si>
  <si>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</si>
  <si>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</si>
  <si>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</si>
  <si>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</si>
  <si>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</si>
  <si>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</si>
  <si>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</si>
  <si>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</si>
  <si>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</si>
  <si>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</si>
  <si>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</si>
  <si>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</si>
  <si>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</si>
  <si>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</si>
  <si>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</si>
  <si>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</si>
  <si>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</si>
  <si>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</si>
  <si>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</si>
  <si>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</si>
  <si>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</si>
  <si>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</si>
  <si>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</si>
  <si>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</si>
  <si>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</si>
  <si>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</si>
  <si>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</si>
  <si>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</si>
  <si>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</si>
  <si>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</si>
  <si>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</si>
  <si>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</si>
  <si>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</si>
  <si>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</si>
  <si>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</si>
  <si>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</si>
  <si>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</si>
  <si>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</si>
  <si>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</si>
  <si>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</si>
  <si>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</si>
  <si>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</si>
  <si>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</si>
  <si>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</si>
  <si>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</si>
  <si>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</si>
  <si>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</si>
  <si>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</si>
  <si>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</si>
  <si>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</si>
  <si>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</si>
  <si>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</si>
  <si>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</si>
  <si>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</si>
  <si>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</si>
  <si>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</si>
  <si>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</si>
  <si>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</si>
  <si>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</si>
  <si>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</si>
  <si>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</si>
  <si>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</si>
  <si>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</si>
  <si>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</si>
  <si>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</si>
  <si>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</si>
  <si>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</si>
  <si>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</si>
  <si>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</si>
  <si>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</si>
  <si>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</si>
  <si>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</si>
  <si>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</si>
  <si>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</si>
  <si>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</si>
  <si>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</si>
  <si>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</si>
  <si>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</si>
  <si>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</si>
  <si>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</si>
  <si>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</si>
  <si>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</si>
  <si>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</si>
  <si>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</si>
  <si>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</si>
  <si>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</si>
  <si>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</si>
  <si>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</si>
  <si>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</si>
  <si>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</si>
  <si>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</si>
  <si>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</si>
  <si>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</si>
  <si>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</si>
  <si>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</si>
  <si>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</si>
  <si>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</si>
  <si>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</si>
  <si>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</si>
  <si>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</si>
  <si>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</si>
  <si>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</si>
  <si>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</si>
  <si>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</si>
  <si>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</si>
  <si>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</si>
  <si>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</si>
  <si>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</si>
  <si>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</si>
  <si>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</si>
  <si>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</si>
  <si>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</si>
  <si>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</si>
  <si>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</si>
  <si>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</si>
  <si>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</si>
  <si>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</si>
  <si>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</si>
  <si>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</si>
  <si>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</si>
  <si>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</si>
  <si>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</si>
  <si>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</si>
  <si>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</si>
  <si>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</si>
  <si>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</si>
  <si>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</si>
  <si>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</si>
  <si>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</si>
  <si>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</si>
  <si>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</si>
  <si>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</si>
  <si>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</si>
  <si>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</si>
  <si>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</si>
  <si>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</si>
  <si>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</si>
  <si>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</si>
  <si>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</si>
  <si>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</si>
  <si>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</si>
  <si>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</si>
  <si>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</si>
  <si>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</si>
  <si>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</si>
  <si>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</si>
  <si>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</si>
  <si>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</si>
  <si>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</si>
  <si>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</si>
  <si>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</si>
  <si>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</si>
  <si>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</si>
  <si>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</si>
  <si>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</si>
  <si>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</si>
  <si>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</si>
  <si>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</si>
  <si>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</si>
  <si>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</si>
  <si>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</si>
  <si>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</si>
  <si>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</si>
  <si>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</si>
  <si>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</si>
  <si>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</si>
  <si>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</si>
  <si>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</si>
  <si>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</si>
  <si>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</si>
  <si>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</si>
  <si>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</si>
  <si>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</si>
  <si>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</si>
  <si>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</si>
  <si>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</si>
  <si>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</si>
  <si>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</si>
  <si>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</si>
  <si>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</si>
  <si>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</si>
  <si>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</si>
  <si>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</si>
  <si>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</si>
  <si>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</si>
  <si>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</si>
  <si>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</si>
  <si>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</si>
  <si>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</si>
  <si>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</si>
  <si>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</si>
  <si>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</si>
  <si>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</si>
  <si>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</si>
  <si>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</si>
  <si>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</si>
  <si>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</si>
  <si>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</si>
  <si>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</si>
  <si>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</si>
  <si>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</si>
  <si>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</si>
  <si>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</si>
  <si>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</si>
  <si>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</si>
  <si>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</si>
  <si>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</si>
  <si>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</si>
  <si>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</si>
  <si>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</si>
  <si>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</si>
  <si>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</si>
  <si>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</si>
  <si>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</si>
  <si>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</si>
  <si>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</si>
  <si>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</si>
  <si>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</si>
  <si>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</si>
  <si>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</si>
  <si>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</si>
  <si>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</si>
  <si>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</si>
  <si>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</si>
  <si>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</si>
  <si>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</si>
  <si>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</si>
  <si>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</si>
  <si>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</si>
  <si>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</si>
  <si>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</si>
  <si>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</si>
  <si>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</si>
  <si>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</si>
  <si>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</si>
  <si>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</si>
  <si>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</si>
  <si>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</si>
  <si>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</si>
  <si>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</si>
  <si>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</si>
  <si>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</si>
  <si>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</si>
  <si>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</si>
  <si>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</si>
  <si>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</si>
  <si>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</si>
  <si>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</si>
  <si>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</si>
  <si>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</si>
  <si>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</si>
  <si>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</si>
  <si>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</si>
  <si>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</si>
  <si>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</si>
  <si>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</si>
  <si>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</si>
  <si>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</si>
  <si>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</si>
  <si>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</si>
  <si>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</si>
  <si>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</si>
  <si>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</si>
  <si>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</si>
  <si>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</si>
  <si>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</si>
  <si>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</si>
  <si>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</si>
  <si>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</si>
  <si>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</si>
  <si>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</si>
  <si>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</si>
  <si>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</si>
  <si>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</si>
  <si>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</si>
  <si>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</si>
  <si>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</si>
  <si>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</si>
  <si>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</si>
  <si>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</si>
  <si>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</si>
  <si>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</si>
  <si>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</si>
  <si>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</si>
  <si>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</si>
  <si>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</si>
  <si>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</si>
  <si>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</si>
  <si>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</si>
  <si>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</si>
  <si>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</si>
  <si>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</si>
  <si>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</si>
  <si>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</si>
  <si>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</si>
  <si>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</si>
  <si>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</si>
  <si>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</si>
  <si>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</si>
  <si>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</si>
  <si>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</si>
  <si>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</si>
  <si>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</si>
  <si>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</si>
  <si>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</si>
  <si>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</si>
  <si>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</si>
  <si>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</si>
  <si>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</si>
  <si>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</si>
  <si>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</si>
  <si>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</si>
  <si>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</si>
  <si>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</si>
  <si>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</si>
  <si>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</si>
  <si>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</si>
  <si>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</si>
  <si>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</si>
  <si>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</si>
  <si>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</si>
  <si>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</si>
  <si>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</si>
  <si>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</si>
  <si>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</si>
  <si>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</si>
  <si>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</si>
  <si>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</si>
  <si>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</si>
  <si>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</si>
  <si>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</si>
  <si>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</si>
  <si>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</si>
  <si>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</si>
  <si>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</si>
  <si>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</si>
  <si>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</si>
  <si>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</si>
  <si>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</si>
  <si>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</si>
  <si>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</si>
  <si>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</si>
  <si>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</si>
  <si>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</si>
  <si>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</si>
  <si>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</si>
  <si>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</si>
  <si>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</si>
  <si>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</si>
  <si>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</si>
  <si>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</si>
  <si>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</si>
  <si>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</si>
  <si>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</si>
  <si>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</si>
  <si>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</si>
  <si>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</si>
  <si>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</si>
  <si>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</si>
  <si>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</si>
  <si>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</si>
  <si>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</si>
  <si>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</si>
  <si>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</si>
  <si>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</si>
  <si>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</si>
  <si>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</si>
  <si>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</si>
  <si>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</si>
  <si>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</si>
  <si>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</si>
  <si>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</si>
  <si>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</si>
  <si>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</si>
  <si>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</si>
  <si>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</si>
  <si>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</si>
  <si>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</si>
  <si>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</si>
  <si>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</si>
  <si>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</si>
  <si>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</si>
  <si>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</si>
  <si>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</si>
  <si>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</si>
  <si>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</si>
  <si>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</si>
  <si>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</si>
  <si>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</si>
  <si>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</si>
  <si>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</si>
  <si>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</si>
  <si>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</si>
  <si>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</si>
  <si>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</si>
  <si>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</si>
  <si>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</si>
  <si>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</si>
  <si>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</si>
  <si>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</si>
  <si>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</si>
  <si>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</si>
  <si>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</si>
  <si>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</si>
  <si>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</si>
  <si>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</si>
  <si>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</si>
  <si>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</si>
  <si>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</si>
  <si>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</si>
  <si>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</si>
  <si>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</si>
  <si>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</si>
  <si>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</si>
  <si>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</si>
  <si>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</si>
  <si>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</si>
  <si>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</si>
  <si>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</si>
  <si>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</si>
  <si>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</si>
  <si>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</si>
  <si>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</si>
  <si>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</si>
  <si>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</si>
  <si>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</si>
  <si>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</si>
  <si>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</si>
  <si>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</si>
  <si>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</si>
  <si>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</si>
  <si>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</si>
  <si>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</si>
  <si>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</si>
  <si>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</si>
  <si>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</si>
  <si>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</si>
  <si>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</si>
  <si>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</si>
  <si>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</si>
  <si>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</si>
  <si>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</si>
  <si>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</si>
  <si>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</si>
  <si>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</si>
  <si>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</si>
  <si>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</si>
  <si>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</si>
  <si>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</si>
  <si>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</si>
  <si>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</si>
  <si>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</si>
  <si>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</si>
  <si>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</si>
  <si>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</si>
  <si>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</si>
  <si>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</si>
  <si>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</si>
  <si>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</si>
  <si>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</si>
  <si>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</si>
  <si>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</si>
  <si>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</si>
  <si>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</si>
  <si>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</si>
  <si>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</si>
  <si>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</si>
  <si>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</si>
  <si>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</si>
  <si>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</si>
  <si>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</si>
  <si>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</si>
  <si>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</si>
  <si>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</si>
  <si>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</si>
  <si>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</si>
  <si>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</si>
  <si>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</si>
  <si>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</si>
  <si>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</si>
  <si>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</si>
  <si>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</si>
  <si>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</si>
  <si>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</si>
  <si>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</si>
  <si>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</si>
  <si>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</si>
  <si>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</si>
  <si>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</si>
  <si>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</si>
  <si>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</si>
  <si>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</si>
  <si>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</si>
  <si>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</si>
  <si>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</si>
  <si>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</si>
  <si>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</si>
  <si>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</si>
  <si>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</si>
  <si>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</si>
  <si>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</si>
  <si>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</si>
  <si>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</si>
  <si>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</si>
  <si>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</si>
  <si>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</si>
  <si>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</si>
  <si>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</si>
  <si>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</si>
  <si>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</si>
  <si>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</si>
  <si>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</si>
  <si>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</si>
  <si>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</si>
  <si>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</si>
  <si>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</si>
  <si>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</si>
  <si>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</si>
  <si>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</si>
  <si>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</si>
  <si>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</si>
  <si>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</si>
  <si>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</si>
  <si>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</si>
  <si>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</si>
  <si>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</si>
  <si>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</si>
  <si>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</si>
  <si>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</si>
  <si>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</si>
  <si>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</si>
  <si>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</si>
  <si>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</si>
  <si>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</si>
  <si>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</si>
  <si>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</si>
  <si>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</si>
  <si>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</si>
  <si>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</si>
  <si>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</si>
  <si>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</si>
  <si>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</si>
  <si>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</si>
  <si>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</si>
  <si>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</si>
  <si>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</si>
  <si>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</si>
  <si>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</si>
  <si>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</si>
  <si>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</si>
  <si>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</si>
  <si>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</si>
  <si>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</si>
  <si>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</si>
  <si>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</si>
  <si>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</si>
  <si>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</si>
  <si>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</si>
  <si>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</si>
  <si>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</si>
  <si>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</si>
  <si>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</si>
  <si>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</si>
  <si>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</si>
  <si>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</si>
  <si>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</si>
  <si>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</si>
  <si>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</si>
  <si>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</si>
  <si>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</si>
  <si>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</si>
  <si>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</si>
  <si>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</si>
  <si>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</si>
  <si>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</si>
  <si>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</si>
  <si>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</si>
  <si>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</si>
  <si>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</si>
  <si>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</si>
  <si>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</si>
  <si>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</si>
  <si>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</si>
  <si>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</si>
  <si>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</si>
  <si>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</si>
  <si>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</si>
  <si>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</si>
  <si>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</si>
  <si>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</si>
  <si>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</si>
  <si>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</si>
  <si>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</si>
  <si>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</si>
  <si>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</si>
  <si>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</si>
  <si>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</si>
  <si>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</si>
  <si>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</si>
  <si>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</si>
  <si>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</si>
  <si>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</si>
  <si>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</si>
  <si>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</si>
  <si>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</si>
  <si>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</si>
  <si>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</si>
  <si>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</si>
  <si>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</si>
  <si>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</si>
  <si>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</si>
  <si>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</si>
  <si>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</si>
  <si>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</si>
  <si>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</si>
  <si>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</si>
  <si>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</si>
  <si>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</si>
  <si>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</si>
  <si>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</si>
  <si>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</si>
  <si>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</si>
  <si>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</si>
  <si>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</si>
  <si>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</si>
  <si>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</si>
  <si>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</si>
  <si>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</si>
  <si>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</si>
  <si>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</si>
  <si>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</si>
  <si>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</si>
  <si>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</si>
  <si>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</si>
  <si>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</si>
  <si>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</si>
  <si>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</si>
  <si>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</si>
  <si>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</si>
  <si>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</si>
  <si>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</si>
  <si>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</si>
  <si>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</si>
  <si>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</si>
  <si>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</si>
  <si>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</si>
  <si>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</si>
  <si>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</si>
  <si>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</si>
  <si>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</si>
  <si>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</si>
  <si>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</si>
  <si>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</si>
  <si>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</si>
  <si>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</si>
  <si>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</si>
  <si>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</si>
  <si>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</si>
  <si>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</si>
  <si>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</si>
  <si>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</si>
  <si>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</si>
  <si>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</si>
  <si>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</si>
  <si>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</si>
  <si>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</si>
  <si>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</si>
  <si>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</si>
  <si>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</si>
  <si>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</si>
  <si>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</si>
  <si>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</si>
  <si>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</si>
  <si>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</si>
  <si>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</si>
  <si>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</si>
  <si>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</si>
  <si>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</si>
  <si>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</si>
  <si>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</si>
  <si>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</si>
  <si>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</si>
  <si>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</si>
  <si>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</si>
  <si>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</si>
  <si>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</si>
  <si>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</si>
  <si>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</si>
  <si>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</si>
  <si>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</si>
  <si>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</si>
  <si>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</si>
  <si>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</si>
  <si>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</si>
  <si>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</si>
  <si>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</si>
  <si>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</si>
  <si>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</si>
  <si>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</si>
  <si>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</si>
  <si>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</si>
  <si>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</si>
  <si>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</si>
  <si>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</si>
  <si>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</si>
  <si>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</si>
  <si>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</si>
  <si>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</si>
  <si>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</si>
  <si>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</si>
  <si>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</si>
  <si>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</si>
  <si>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</si>
  <si>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</si>
  <si>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</si>
  <si>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</si>
  <si>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</si>
  <si>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</si>
  <si>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</si>
  <si>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</si>
  <si>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</si>
  <si>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</si>
  <si>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</si>
  <si>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</si>
  <si>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</si>
  <si>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</si>
  <si>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</si>
  <si>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</si>
  <si>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</si>
  <si>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</si>
  <si>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</si>
  <si>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</si>
  <si>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</si>
  <si>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</si>
  <si>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</si>
  <si>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</si>
  <si>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</si>
  <si>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</si>
  <si>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</si>
  <si>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</si>
  <si>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</si>
  <si>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</si>
  <si>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</si>
  <si>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</si>
  <si>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</si>
  <si>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</si>
  <si>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</si>
  <si>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</si>
  <si>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</si>
  <si>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</si>
  <si>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</si>
  <si>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</si>
  <si>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</si>
  <si>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</si>
  <si>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</si>
  <si>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</si>
  <si>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</si>
  <si>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</si>
  <si>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</si>
  <si>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</si>
  <si>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</si>
  <si>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</si>
  <si>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</si>
  <si>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</si>
  <si>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</si>
  <si>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</si>
  <si>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</si>
  <si>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</si>
  <si>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</si>
  <si>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</si>
  <si>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</si>
  <si>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</si>
  <si>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</si>
  <si>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</si>
  <si>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</si>
  <si>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</si>
  <si>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</si>
  <si>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</si>
  <si>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</si>
  <si>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</si>
  <si>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</si>
  <si>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</si>
  <si>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</si>
  <si>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</si>
  <si>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</si>
  <si>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</si>
  <si>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</si>
  <si>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</si>
  <si>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</si>
  <si>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</si>
  <si>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</si>
  <si>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</si>
  <si>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</si>
  <si>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</si>
  <si>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</si>
  <si>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</si>
  <si>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</si>
  <si>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</si>
  <si>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</si>
  <si>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</si>
  <si>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</si>
  <si>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</si>
  <si>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</si>
  <si>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</si>
  <si>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</si>
  <si>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</si>
  <si>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</si>
  <si>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</si>
  <si>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</si>
  <si>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</si>
  <si>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</si>
  <si>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</si>
  <si>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</si>
  <si>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</si>
  <si>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</si>
  <si>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</si>
  <si>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</si>
  <si>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</si>
  <si>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</si>
  <si>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</si>
  <si>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</si>
  <si>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</si>
  <si>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</si>
  <si>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</si>
  <si>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</si>
  <si>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</si>
  <si>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</si>
  <si>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</si>
  <si>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</si>
  <si>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</si>
  <si>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</si>
  <si>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</si>
  <si>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</si>
  <si>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</si>
  <si>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</si>
  <si>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</si>
  <si>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</si>
  <si>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</si>
  <si>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</si>
  <si>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</si>
  <si>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</si>
  <si>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</si>
  <si>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</si>
  <si>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</si>
  <si>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</si>
  <si>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</si>
  <si>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</si>
  <si>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</si>
  <si>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</si>
  <si>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</si>
  <si>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</si>
  <si>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</si>
  <si>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</si>
  <si>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</si>
  <si>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</si>
  <si>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</si>
  <si>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</si>
  <si>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</si>
  <si>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</si>
  <si>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</si>
  <si>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</si>
  <si>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</si>
  <si>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</si>
  <si>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</si>
  <si>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</si>
  <si>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</si>
  <si>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</si>
  <si>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</si>
  <si>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</si>
  <si>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</si>
  <si>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</si>
  <si>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</si>
  <si>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</si>
  <si>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</si>
  <si>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</si>
  <si>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</si>
  <si>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</si>
  <si>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</si>
  <si>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</si>
  <si>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</si>
  <si>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</si>
  <si>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</si>
  <si>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</si>
  <si>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</si>
  <si>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</si>
  <si>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</si>
  <si>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</si>
  <si>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</si>
  <si>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</si>
  <si>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</si>
  <si>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</si>
  <si>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</si>
  <si>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</si>
  <si>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</si>
  <si>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</si>
  <si>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</si>
  <si>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</si>
  <si>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</si>
  <si>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</si>
  <si>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</si>
  <si>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</si>
  <si>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</si>
  <si>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</si>
  <si>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</si>
  <si>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</si>
  <si>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</si>
  <si>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</si>
  <si>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</si>
  <si>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</si>
  <si>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</si>
  <si>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</si>
  <si>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</si>
  <si>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</si>
  <si>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</si>
  <si>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</si>
  <si>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</si>
  <si>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</si>
  <si>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</si>
  <si>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</si>
  <si>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</si>
  <si>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</si>
  <si>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</si>
  <si>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</si>
  <si>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</si>
  <si>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</si>
  <si>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</si>
  <si>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</si>
  <si>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</si>
  <si>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</si>
  <si>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</si>
  <si>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</si>
  <si>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</si>
  <si>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</si>
  <si>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</si>
  <si>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</si>
  <si>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</si>
  <si>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</si>
  <si>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</si>
  <si>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</si>
  <si>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</si>
  <si>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</si>
  <si>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</si>
  <si>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</si>
  <si>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</si>
  <si>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</si>
  <si>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</si>
  <si>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</si>
  <si>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</si>
  <si>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</si>
  <si>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</si>
  <si>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</si>
  <si>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</si>
  <si>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</si>
  <si>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</si>
  <si>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</si>
  <si>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</si>
  <si>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</si>
  <si>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</si>
  <si>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</si>
  <si>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</si>
  <si>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</si>
  <si>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</si>
  <si>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</si>
  <si>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</si>
  <si>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</si>
  <si>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</si>
  <si>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</si>
  <si>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</si>
  <si>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</si>
  <si>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</si>
  <si>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</si>
  <si>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</si>
  <si>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</si>
  <si>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</si>
  <si>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</si>
  <si>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</si>
  <si>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</si>
  <si>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</si>
  <si>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</si>
  <si>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</si>
  <si>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</si>
  <si>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</si>
  <si>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</si>
  <si>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</si>
  <si>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</si>
  <si>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</si>
  <si>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</si>
  <si>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</si>
  <si>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</si>
  <si>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</si>
  <si>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</si>
  <si>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</si>
  <si>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</si>
  <si>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</si>
  <si>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</si>
  <si>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</si>
  <si>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</si>
  <si>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</si>
  <si>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</si>
  <si>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</si>
  <si>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</si>
  <si>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</si>
  <si>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</si>
  <si>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</si>
  <si>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</si>
  <si>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</si>
  <si>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</si>
  <si>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</si>
  <si>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</si>
  <si>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</si>
  <si>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</si>
  <si>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</si>
  <si>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</si>
  <si>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</si>
  <si>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</si>
  <si>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</si>
  <si>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</si>
  <si>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</si>
  <si>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</si>
  <si>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</si>
  <si>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</si>
  <si>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</si>
  <si>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</si>
  <si>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</si>
  <si>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</si>
  <si>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</si>
  <si>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</si>
  <si>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</si>
  <si>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</si>
  <si>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</si>
  <si>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</si>
  <si>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</si>
  <si>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</si>
  <si>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</si>
  <si>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</si>
  <si>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</si>
  <si>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</si>
  <si>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</si>
  <si>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</si>
  <si>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</si>
  <si>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</si>
  <si>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</si>
  <si>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</si>
  <si>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</si>
  <si>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</si>
  <si>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</si>
  <si>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</si>
  <si>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</si>
  <si>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</si>
  <si>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</si>
  <si>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</si>
  <si>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</si>
  <si>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</si>
  <si>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</si>
  <si>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</si>
  <si>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</si>
  <si>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</si>
  <si>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</si>
  <si>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</si>
  <si>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</si>
  <si>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</si>
  <si>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</si>
  <si>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</si>
  <si>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</si>
  <si>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</si>
  <si>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</si>
  <si>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</si>
  <si>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</si>
  <si>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</si>
  <si>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</si>
  <si>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</si>
  <si>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</si>
  <si>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</si>
  <si>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</si>
  <si>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</si>
  <si>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</si>
  <si>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</si>
  <si>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</si>
  <si>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</si>
  <si>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</si>
  <si>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</si>
  <si>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</si>
  <si>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</si>
  <si>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</si>
  <si>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</si>
  <si>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</si>
  <si>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</si>
  <si>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</si>
  <si>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</si>
  <si>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</si>
  <si>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</si>
  <si>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</si>
  <si>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</si>
  <si>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</si>
  <si>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</si>
  <si>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</si>
  <si>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</si>
  <si>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</si>
  <si>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</si>
  <si>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</si>
  <si>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</si>
  <si>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</si>
  <si>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</si>
  <si>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</si>
  <si>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</si>
  <si>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</si>
  <si>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</si>
  <si>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</si>
  <si>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</si>
  <si>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</si>
  <si>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</si>
  <si>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</si>
  <si>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</si>
  <si>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</si>
  <si>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</si>
  <si>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</si>
  <si>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</si>
  <si>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</si>
  <si>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</si>
  <si>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</si>
  <si>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</si>
  <si>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</si>
  <si>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</si>
  <si>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</si>
  <si>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</si>
  <si>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</si>
  <si>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</si>
  <si>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</si>
  <si>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</si>
  <si>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</si>
  <si>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</si>
  <si>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</si>
  <si>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</si>
  <si>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</si>
  <si>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</si>
  <si>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</si>
  <si>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</si>
  <si>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</si>
  <si>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</si>
  <si>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</si>
  <si>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</si>
  <si>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</si>
  <si>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</si>
  <si>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</si>
  <si>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</si>
  <si>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</si>
  <si>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</si>
  <si>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</si>
  <si>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</si>
  <si>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</si>
  <si>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</si>
  <si>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</si>
  <si>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</si>
  <si>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</si>
  <si>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</si>
  <si>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</si>
  <si>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</si>
  <si>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</si>
  <si>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</si>
  <si>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</si>
  <si>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</si>
  <si>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</si>
  <si>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</si>
  <si>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</si>
  <si>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</si>
  <si>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</si>
  <si>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</si>
  <si>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</si>
  <si>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</si>
  <si>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</si>
  <si>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</si>
  <si>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</si>
  <si>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</si>
  <si>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</si>
  <si>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</si>
  <si>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</si>
  <si>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</si>
  <si>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</si>
  <si>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</si>
  <si>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</si>
  <si>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</si>
  <si>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</si>
  <si>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</si>
  <si>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</si>
  <si>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</si>
  <si>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</si>
  <si>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</si>
  <si>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</si>
  <si>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</si>
  <si>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</si>
  <si>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</si>
  <si>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</si>
  <si>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</si>
  <si>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</si>
  <si>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</si>
  <si>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</si>
  <si>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</si>
  <si>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</si>
  <si>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</si>
  <si>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</si>
  <si>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</si>
  <si>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</si>
  <si>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</si>
  <si>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</si>
  <si>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</si>
  <si>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</si>
  <si>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</si>
  <si>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</si>
  <si>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</si>
  <si>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</si>
  <si>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</si>
  <si>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</si>
  <si>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</si>
  <si>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</si>
  <si>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</si>
  <si>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</si>
  <si>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</si>
  <si>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</si>
  <si>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</si>
  <si>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</si>
  <si>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</si>
  <si>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</si>
  <si>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</si>
  <si>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</si>
  <si>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</si>
  <si>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</si>
  <si>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</si>
  <si>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</si>
  <si>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</si>
  <si>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</si>
  <si>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</si>
  <si>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</si>
  <si>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</si>
  <si>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</si>
  <si>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</si>
  <si>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</si>
  <si>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</si>
  <si>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</si>
  <si>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</si>
  <si>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</si>
  <si>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</si>
  <si>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</si>
  <si>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</si>
  <si>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</si>
  <si>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</si>
  <si>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</si>
  <si>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</si>
  <si>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</si>
  <si>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</si>
  <si>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</si>
  <si>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</si>
  <si>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</si>
  <si>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</si>
  <si>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</si>
  <si>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</si>
  <si>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</si>
  <si>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</si>
  <si>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</si>
  <si>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</si>
  <si>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</si>
  <si>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</si>
  <si>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</si>
  <si>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</si>
  <si>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</si>
  <si>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</si>
  <si>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</si>
  <si>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</si>
  <si>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</si>
  <si>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</si>
  <si>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</si>
  <si>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</si>
  <si>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</si>
  <si>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</si>
  <si>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</si>
  <si>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</si>
  <si>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</si>
  <si>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</si>
  <si>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</si>
  <si>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</si>
  <si>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</si>
  <si>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</si>
  <si>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</si>
  <si>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</si>
  <si>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</si>
  <si>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</si>
  <si>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</si>
  <si>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</si>
  <si>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</si>
  <si>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</si>
  <si>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</si>
  <si>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</si>
  <si>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</si>
  <si>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</si>
  <si>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</si>
  <si>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</si>
  <si>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</si>
  <si>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</si>
  <si>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</si>
  <si>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</si>
  <si>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</si>
  <si>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</si>
  <si>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</si>
  <si>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</si>
  <si>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</si>
  <si>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</si>
  <si>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</si>
  <si>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</si>
  <si>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</si>
  <si>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</si>
  <si>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</si>
  <si>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</si>
  <si>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</si>
  <si>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</si>
  <si>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</si>
  <si>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</si>
  <si>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</si>
  <si>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</si>
  <si>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</si>
  <si>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</si>
  <si>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</si>
  <si>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</si>
  <si>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</si>
  <si>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</si>
  <si>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</si>
  <si>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</si>
  <si>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</si>
  <si>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</si>
  <si>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</si>
  <si>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</si>
  <si>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</si>
  <si>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</si>
  <si>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</si>
  <si>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</si>
  <si>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</si>
  <si>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</si>
  <si>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</si>
  <si>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</si>
  <si>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</si>
  <si>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</si>
  <si>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</si>
  <si>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</si>
  <si>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</si>
  <si>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</si>
  <si>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</si>
  <si>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</si>
  <si>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</si>
  <si>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</si>
  <si>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</si>
  <si>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</si>
  <si>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</si>
  <si>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</si>
  <si>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</si>
  <si>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</si>
  <si>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</si>
  <si>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</si>
  <si>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</si>
  <si>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</si>
  <si>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</si>
  <si>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</si>
  <si>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</si>
  <si>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</si>
  <si>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</si>
  <si>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</si>
  <si>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</si>
  <si>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</si>
  <si>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</si>
  <si>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</si>
  <si>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</si>
  <si>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</si>
  <si>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</si>
  <si>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</si>
  <si>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</si>
  <si>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</si>
  <si>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</si>
  <si>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</si>
  <si>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</si>
  <si>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</si>
  <si>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</si>
  <si>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</si>
  <si>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</si>
  <si>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</si>
  <si>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</si>
  <si>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</si>
  <si>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</si>
  <si>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</si>
  <si>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</si>
  <si>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</si>
  <si>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</si>
  <si>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</si>
  <si>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</si>
  <si>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</si>
  <si>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</si>
  <si>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</si>
  <si>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</si>
  <si>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</si>
  <si>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</si>
  <si>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</si>
  <si>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</si>
  <si>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</si>
  <si>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</si>
  <si>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</si>
  <si>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</si>
  <si>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</si>
  <si>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</si>
  <si>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</si>
  <si>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</si>
  <si>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</si>
  <si>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</si>
  <si>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</si>
  <si>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</si>
  <si>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</si>
  <si>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</si>
  <si>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</si>
  <si>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</si>
  <si>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</si>
  <si>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</si>
  <si>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</si>
  <si>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</si>
  <si>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</si>
  <si>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</si>
  <si>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</si>
  <si>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</si>
  <si>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</si>
  <si>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</si>
  <si>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</si>
  <si>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</si>
  <si>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</si>
  <si>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</si>
  <si>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</si>
  <si>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</si>
  <si>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</si>
  <si>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</si>
  <si>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</si>
  <si>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</si>
  <si>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</si>
  <si>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</si>
  <si>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</si>
  <si>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</si>
  <si>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</si>
  <si>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</si>
  <si>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</si>
  <si>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</si>
  <si>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</si>
  <si>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</si>
  <si>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</si>
  <si>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</si>
  <si>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</si>
  <si>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</si>
  <si>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</si>
  <si>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</si>
  <si>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</si>
  <si>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</si>
  <si>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</si>
  <si>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</si>
  <si>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</si>
  <si>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</si>
  <si>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</si>
  <si>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</si>
  <si>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</si>
  <si>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</si>
  <si>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</si>
  <si>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</si>
  <si>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</si>
  <si>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</si>
  <si>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</si>
  <si>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</si>
  <si>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</si>
  <si>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</si>
  <si>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</si>
  <si>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</si>
  <si>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</si>
  <si>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</si>
  <si>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</si>
  <si>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</si>
  <si>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</si>
  <si>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</si>
  <si>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</si>
  <si>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</si>
  <si>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</si>
  <si>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</si>
  <si>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</si>
  <si>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</si>
  <si>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</si>
  <si>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</si>
  <si>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</si>
  <si>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</si>
  <si>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</si>
  <si>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</si>
  <si>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</si>
  <si>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</si>
  <si>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</si>
  <si>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</si>
  <si>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</si>
  <si>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</si>
  <si>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</si>
  <si>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</si>
  <si>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</si>
  <si>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</si>
  <si>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</si>
  <si>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</si>
  <si>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</si>
  <si>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</si>
  <si>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</si>
  <si>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</si>
  <si>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</si>
  <si>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</si>
  <si>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</si>
  <si>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</si>
  <si>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</si>
  <si>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</si>
  <si>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</si>
  <si>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</si>
  <si>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</si>
  <si>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</si>
  <si>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</si>
  <si>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</si>
  <si>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</si>
  <si>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</si>
  <si>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</si>
  <si>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</si>
  <si>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</si>
  <si>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</si>
  <si>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</si>
  <si>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</si>
  <si>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</si>
  <si>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</si>
  <si>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</si>
  <si>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</si>
  <si>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</si>
  <si>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</si>
  <si>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</si>
  <si>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</si>
  <si>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</si>
  <si>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</si>
  <si>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</si>
  <si>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</si>
  <si>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</si>
  <si>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</si>
  <si>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</si>
  <si>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</si>
  <si>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</si>
  <si>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</si>
  <si>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</si>
  <si>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</si>
  <si>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</si>
  <si>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</si>
  <si>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</si>
  <si>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</si>
  <si>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</si>
  <si>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</si>
  <si>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</si>
  <si>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</si>
  <si>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</si>
  <si>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</si>
  <si>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</si>
  <si>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</si>
  <si>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</si>
  <si>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</si>
  <si>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</si>
  <si>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</si>
  <si>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</si>
  <si>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</si>
  <si>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</si>
  <si>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</si>
  <si>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</si>
  <si>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</si>
  <si>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</si>
  <si>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</si>
  <si>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</si>
  <si>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</si>
  <si>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</si>
  <si>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</si>
  <si>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</si>
  <si>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</si>
  <si>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</si>
  <si>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</si>
  <si>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</si>
  <si>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</si>
  <si>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</si>
  <si>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</si>
  <si>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</si>
  <si>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</si>
  <si>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</si>
  <si>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</si>
  <si>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</si>
  <si>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</si>
  <si>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</si>
  <si>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</si>
  <si>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</si>
  <si>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</si>
  <si>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</si>
  <si>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</si>
  <si>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</si>
  <si>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</si>
  <si>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</si>
  <si>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</si>
  <si>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</si>
  <si>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</si>
  <si>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</si>
  <si>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</si>
  <si>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</si>
  <si>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</si>
  <si>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</si>
  <si>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</si>
  <si>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</si>
  <si>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</si>
  <si>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</si>
  <si>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</si>
  <si>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</si>
  <si>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</si>
  <si>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</si>
  <si>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</si>
  <si>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</si>
  <si>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</si>
  <si>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</si>
  <si>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</si>
  <si>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</si>
  <si>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</si>
  <si>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</si>
  <si>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</si>
  <si>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</si>
  <si>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</si>
  <si>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</si>
  <si>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</si>
  <si>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</si>
  <si>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</si>
  <si>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</si>
  <si>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</si>
  <si>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</si>
  <si>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</si>
  <si>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</si>
  <si>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</si>
  <si>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</si>
  <si>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</si>
  <si>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</si>
  <si>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</si>
  <si>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</si>
  <si>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</si>
  <si>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</si>
  <si>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</si>
  <si>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</si>
  <si>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</si>
  <si>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</si>
  <si>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</si>
  <si>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</si>
  <si>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</si>
  <si>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</si>
  <si>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</si>
  <si>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</si>
  <si>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</si>
  <si>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</si>
  <si>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</si>
  <si>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</si>
  <si>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</si>
  <si>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</si>
  <si>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</si>
  <si>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</si>
  <si>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</si>
  <si>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</si>
  <si>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</si>
  <si>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</si>
  <si>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</si>
  <si>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</si>
  <si>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</si>
  <si>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</si>
  <si>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</si>
  <si>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</si>
  <si>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</si>
  <si>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</si>
  <si>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</si>
  <si>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</si>
  <si>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</si>
  <si>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</si>
  <si>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</si>
  <si>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</si>
  <si>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</si>
  <si>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</si>
  <si>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</si>
  <si>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</si>
  <si>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</si>
  <si>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</si>
  <si>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</si>
  <si>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</si>
  <si>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</si>
  <si>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</si>
  <si>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</si>
  <si>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</si>
  <si>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</si>
  <si>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</si>
  <si>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</si>
  <si>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</si>
  <si>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</si>
  <si>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</si>
  <si>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</si>
  <si>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</si>
  <si>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</si>
  <si>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</si>
  <si>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</si>
  <si>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</si>
  <si>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</si>
  <si>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</si>
  <si>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</si>
  <si>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</si>
  <si>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</si>
  <si>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</si>
  <si>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</si>
  <si>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</si>
  <si>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</si>
  <si>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</si>
  <si>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</si>
  <si>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</si>
  <si>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</si>
  <si>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</si>
  <si>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</si>
  <si>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</si>
  <si>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</si>
  <si>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</si>
  <si>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</si>
  <si>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</si>
  <si>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</si>
  <si>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</si>
  <si>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</si>
  <si>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</si>
  <si>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</si>
  <si>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</si>
  <si>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</si>
  <si>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</si>
  <si>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</si>
  <si>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</si>
  <si>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</si>
  <si>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</si>
  <si>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</si>
  <si>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</si>
  <si>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</si>
  <si>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</si>
  <si>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</si>
  <si>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</si>
  <si>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</si>
  <si>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</si>
  <si>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</si>
  <si>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</si>
  <si>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</si>
  <si>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</si>
  <si>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</si>
  <si>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</si>
  <si>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</si>
  <si>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</si>
  <si>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</si>
  <si>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</si>
  <si>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</si>
  <si>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</si>
  <si>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</si>
  <si>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</si>
  <si>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</si>
  <si>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</si>
  <si>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</si>
  <si>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</si>
  <si>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</si>
  <si>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</si>
  <si>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</si>
  <si>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</si>
  <si>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</si>
  <si>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</si>
  <si>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</si>
  <si>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</si>
  <si>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</si>
  <si>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</si>
  <si>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</si>
  <si>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</si>
  <si>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</si>
  <si>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</si>
  <si>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</si>
  <si>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</si>
  <si>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</si>
  <si>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</si>
  <si>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</si>
  <si>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</si>
  <si>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</si>
  <si>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</si>
  <si>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</si>
  <si>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</si>
  <si>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</si>
  <si>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</si>
  <si>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</si>
  <si>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</si>
  <si>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</si>
  <si>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</si>
  <si>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</si>
  <si>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</si>
  <si>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</si>
  <si>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</si>
  <si>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</si>
  <si>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</si>
  <si>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</si>
  <si>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</si>
  <si>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</si>
  <si>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</si>
  <si>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</si>
  <si>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</si>
  <si>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</si>
  <si>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</si>
  <si>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</si>
  <si>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</si>
  <si>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</si>
  <si>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</si>
  <si>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</si>
  <si>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</si>
  <si>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</si>
  <si>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</si>
  <si>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</si>
  <si>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</si>
  <si>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</si>
  <si>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</si>
  <si>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</si>
  <si>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</si>
  <si>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</si>
  <si>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</si>
  <si>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</si>
  <si>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</si>
  <si>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</si>
  <si>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</si>
  <si>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</si>
  <si>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</si>
  <si>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</si>
  <si>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</si>
  <si>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</si>
  <si>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</si>
  <si>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</si>
  <si>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</si>
  <si>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</si>
  <si>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</si>
  <si>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</si>
  <si>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</si>
  <si>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</si>
  <si>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</si>
  <si>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</si>
  <si>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</si>
  <si>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</si>
  <si>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</si>
  <si>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</si>
  <si>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</si>
  <si>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</si>
  <si>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</si>
  <si>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</si>
  <si>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</si>
  <si>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</si>
  <si>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</si>
  <si>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</si>
  <si>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</si>
  <si>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</si>
  <si>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</si>
  <si>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</si>
  <si>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</si>
  <si>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</si>
  <si>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</si>
  <si>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</si>
  <si>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</si>
  <si>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</si>
  <si>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</si>
  <si>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</si>
  <si>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</si>
  <si>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</si>
  <si>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</si>
  <si>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</si>
  <si>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</si>
  <si>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</si>
  <si>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</si>
  <si>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</si>
  <si>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</si>
  <si>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</si>
  <si>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</si>
  <si>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</si>
  <si>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</si>
  <si>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</si>
  <si>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</si>
  <si>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</si>
  <si>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</si>
  <si>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</si>
  <si>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</si>
  <si>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</si>
  <si>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</si>
  <si>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</si>
  <si>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</si>
  <si>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</si>
  <si>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</si>
  <si>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</si>
  <si>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</si>
  <si>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</si>
  <si>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</si>
  <si>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</si>
  <si>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</si>
  <si>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</si>
  <si>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</si>
  <si>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</si>
  <si>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</si>
  <si>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</si>
  <si>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</si>
  <si>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</si>
  <si>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</si>
  <si>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</si>
  <si>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</si>
  <si>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</si>
  <si>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</si>
  <si>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</si>
  <si>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</si>
  <si>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</si>
  <si>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</si>
  <si>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</si>
  <si>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</si>
  <si>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</si>
  <si>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</si>
  <si>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</si>
  <si>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</si>
  <si>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</si>
  <si>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</si>
  <si>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</si>
  <si>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</si>
  <si>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</si>
  <si>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</si>
  <si>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</si>
  <si>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</si>
  <si>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</si>
  <si>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</si>
  <si>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</si>
  <si>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</si>
  <si>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</si>
  <si>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</si>
  <si>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</si>
  <si>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</si>
  <si>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</si>
  <si>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</si>
  <si>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</si>
  <si>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</si>
  <si>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</si>
  <si>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</si>
  <si>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</si>
  <si>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</si>
  <si>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</si>
  <si>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</si>
  <si>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</si>
  <si>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</si>
  <si>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</si>
  <si>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</si>
  <si>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</si>
  <si>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</si>
  <si>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</si>
  <si>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</si>
  <si>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</si>
  <si>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</si>
  <si>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</si>
  <si>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</si>
  <si>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</si>
  <si>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</si>
  <si>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</si>
  <si>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</si>
  <si>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</si>
  <si>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</si>
  <si>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</si>
  <si>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</si>
  <si>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</si>
  <si>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</si>
  <si>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</si>
  <si>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</si>
  <si>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</si>
  <si>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</si>
  <si>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</si>
  <si>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</si>
  <si>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</si>
  <si>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</si>
  <si>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</si>
  <si>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</si>
  <si>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</si>
  <si>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</si>
  <si>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</si>
  <si>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</si>
  <si>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</si>
  <si>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</si>
  <si>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</si>
  <si>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</si>
  <si>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</si>
  <si>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</si>
  <si>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</si>
  <si>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</si>
  <si>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</si>
  <si>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</si>
  <si>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</si>
  <si>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</si>
  <si>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</si>
  <si>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</si>
  <si>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</si>
  <si>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</si>
  <si>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</si>
  <si>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</si>
  <si>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</si>
  <si>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</si>
  <si>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</si>
  <si>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</si>
  <si>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</si>
  <si>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</si>
  <si>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</si>
  <si>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</si>
  <si>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</si>
  <si>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</si>
  <si>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</si>
  <si>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</si>
  <si>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</si>
  <si>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</si>
  <si>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</si>
  <si>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</si>
  <si>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</si>
  <si>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</si>
  <si>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</si>
  <si>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</si>
  <si>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</si>
  <si>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</si>
  <si>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</si>
  <si>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</si>
  <si>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</si>
  <si>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</si>
  <si>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</si>
  <si>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</si>
  <si>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</si>
  <si>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</si>
  <si>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</si>
  <si>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</si>
  <si>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</si>
  <si>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</si>
  <si>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</si>
  <si>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</si>
  <si>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</si>
  <si>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</si>
  <si>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</si>
  <si>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</si>
  <si>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</si>
  <si>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</si>
  <si>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</si>
  <si>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</si>
  <si>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</si>
  <si>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</si>
  <si>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</si>
  <si>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</si>
  <si>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</si>
  <si>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</si>
  <si>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</si>
  <si>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</si>
  <si>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</si>
  <si>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</si>
  <si>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</si>
  <si>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</si>
  <si>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</si>
  <si>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</si>
  <si>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</si>
  <si>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</si>
  <si>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</si>
  <si>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</si>
  <si>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</si>
  <si>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</si>
  <si>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</si>
  <si>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</si>
  <si>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</si>
  <si>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</si>
  <si>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</si>
  <si>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</si>
  <si>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</si>
  <si>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</si>
  <si>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</si>
  <si>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</si>
  <si>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</si>
  <si>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</si>
  <si>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</si>
  <si>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</si>
  <si>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</si>
  <si>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</si>
  <si>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</si>
  <si>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</si>
  <si>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</si>
  <si>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</si>
  <si>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</si>
  <si>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</si>
  <si>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</si>
  <si>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</si>
  <si>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</si>
  <si>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</si>
  <si>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</si>
  <si>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</si>
  <si>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</si>
  <si>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</si>
  <si>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</si>
  <si>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</si>
  <si>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</si>
  <si>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</si>
  <si>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</si>
  <si>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</si>
  <si>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</si>
  <si>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</si>
  <si>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</si>
  <si>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</si>
  <si>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</si>
  <si>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</si>
  <si>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</si>
  <si>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</si>
  <si>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</si>
  <si>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</si>
  <si>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</si>
  <si>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</si>
  <si>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</si>
  <si>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</si>
  <si>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</si>
  <si>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</si>
  <si>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</si>
  <si>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</si>
  <si>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</si>
  <si>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</si>
  <si>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</si>
  <si>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</si>
  <si>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</si>
  <si>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</si>
  <si>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</si>
  <si>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</si>
  <si>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</si>
  <si>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</si>
  <si>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</si>
  <si>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</si>
  <si>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</si>
  <si>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</si>
  <si>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</si>
  <si>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</si>
  <si>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</si>
  <si>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</si>
  <si>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</si>
  <si>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</si>
  <si>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</si>
  <si>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</si>
  <si>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</si>
  <si>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</si>
  <si>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</si>
  <si>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</si>
  <si>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</si>
  <si>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</si>
  <si>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</si>
  <si>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</si>
  <si>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</si>
  <si>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</si>
  <si>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</si>
  <si>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</si>
  <si>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</si>
  <si>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</si>
  <si>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</si>
  <si>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</si>
  <si>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</si>
  <si>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</si>
  <si>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</si>
  <si>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</si>
  <si>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</si>
  <si>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</si>
  <si>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</si>
  <si>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</si>
  <si>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</si>
  <si>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</si>
  <si>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</si>
  <si>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</si>
  <si>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</si>
  <si>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</si>
  <si>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</si>
  <si>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</si>
  <si>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</si>
  <si>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</si>
  <si>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</si>
  <si>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</si>
  <si>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</si>
  <si>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</si>
  <si>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</si>
  <si>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</si>
  <si>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</si>
  <si>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</si>
  <si>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</si>
  <si>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</si>
  <si>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</si>
  <si>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</si>
  <si>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</si>
  <si>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</si>
  <si>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</si>
  <si>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</si>
  <si>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</si>
  <si>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</si>
  <si>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</si>
  <si>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</si>
  <si>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</si>
  <si>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</si>
  <si>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</si>
  <si>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</si>
  <si>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</si>
  <si>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</si>
  <si>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</si>
  <si>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</si>
  <si>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</si>
  <si>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</si>
  <si>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</si>
  <si>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</si>
  <si>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</si>
  <si>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</si>
  <si>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</si>
  <si>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</si>
  <si>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</si>
  <si>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</si>
  <si>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</si>
  <si>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</si>
  <si>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</si>
  <si>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</si>
  <si>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</si>
  <si>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</si>
  <si>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</si>
  <si>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</si>
  <si>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</si>
  <si>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</si>
  <si>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</si>
  <si>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</si>
  <si>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</si>
  <si>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</si>
  <si>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</si>
  <si>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</si>
  <si>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</si>
  <si>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</si>
  <si>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</si>
  <si>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</si>
  <si>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</si>
  <si>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</si>
  <si>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</si>
  <si>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</si>
  <si>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</si>
  <si>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</si>
  <si>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</si>
  <si>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</si>
  <si>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</si>
  <si>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</si>
  <si>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</si>
  <si>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</si>
  <si>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</si>
  <si>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</si>
  <si>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</si>
  <si>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</si>
  <si>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</si>
  <si>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</si>
  <si>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</si>
  <si>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</si>
  <si>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</si>
  <si>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</si>
  <si>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</si>
  <si>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</si>
  <si>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</si>
  <si>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</si>
  <si>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</si>
  <si>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</si>
  <si>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</si>
  <si>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</si>
  <si>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</si>
  <si>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</si>
  <si>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</si>
  <si>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</si>
  <si>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</si>
  <si>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</si>
  <si>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</si>
  <si>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</si>
  <si>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</si>
  <si>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</si>
  <si>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</si>
  <si>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</si>
  <si>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</si>
  <si>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</si>
  <si>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</si>
  <si>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</si>
  <si>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</si>
  <si>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</si>
  <si>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</si>
  <si>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</si>
  <si>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</si>
  <si>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</si>
  <si>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</si>
  <si>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</si>
  <si>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</si>
  <si>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</si>
  <si>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</si>
  <si>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</si>
  <si>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</si>
  <si>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</si>
  <si>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</si>
  <si>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</si>
  <si>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</si>
  <si>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</si>
  <si>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</si>
  <si>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</si>
  <si>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</si>
  <si>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</si>
  <si>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</si>
  <si>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</si>
  <si>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</si>
  <si>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</si>
  <si>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</si>
  <si>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</si>
  <si>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</si>
  <si>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</si>
  <si>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</si>
  <si>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</si>
  <si>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</si>
  <si>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</si>
  <si>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</si>
  <si>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</si>
  <si>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</si>
  <si>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</si>
  <si>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</si>
  <si>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</si>
  <si>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</si>
  <si>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</si>
  <si>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</si>
  <si>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</si>
  <si>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</si>
  <si>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</si>
  <si>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</si>
  <si>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</si>
  <si>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</si>
  <si>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</si>
  <si>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</si>
  <si>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</si>
  <si>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</si>
  <si>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</si>
  <si>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</si>
  <si>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</si>
  <si>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</si>
  <si>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</si>
  <si>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</si>
  <si>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</si>
  <si>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</si>
  <si>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</si>
  <si>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</si>
  <si>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</si>
  <si>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</si>
  <si>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</si>
  <si>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</si>
  <si>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</si>
  <si>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</si>
  <si>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</si>
  <si>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</si>
  <si>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</si>
  <si>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</si>
  <si>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</si>
  <si>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</si>
  <si>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</si>
  <si>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</si>
  <si>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</si>
  <si>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</si>
  <si>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</si>
  <si>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</si>
  <si>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</si>
  <si>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</si>
  <si>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</si>
  <si>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</si>
  <si>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</si>
  <si>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</si>
  <si>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</si>
  <si>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</si>
  <si>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</si>
  <si>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</si>
  <si>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</si>
  <si>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</si>
  <si>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</si>
  <si>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</si>
  <si>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</si>
  <si>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</si>
  <si>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</si>
  <si>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</si>
  <si>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</si>
  <si>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</si>
  <si>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</si>
  <si>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</si>
  <si>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</si>
  <si>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</si>
  <si>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</si>
  <si>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</si>
  <si>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</si>
  <si>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</si>
  <si>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</si>
  <si>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</si>
  <si>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</si>
  <si>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</si>
  <si>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</si>
  <si>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</si>
  <si>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</si>
  <si>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</si>
  <si>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</si>
  <si>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</si>
  <si>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</si>
  <si>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</si>
  <si>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</si>
  <si>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</si>
  <si>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</si>
  <si>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</si>
  <si>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</si>
  <si>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</si>
  <si>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</si>
  <si>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</si>
  <si>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</si>
  <si>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</si>
  <si>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</si>
  <si>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</si>
  <si>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</si>
  <si>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</si>
  <si>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</si>
  <si>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</si>
  <si>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</si>
  <si>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</si>
  <si>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</si>
  <si>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</si>
  <si>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</si>
  <si>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</si>
  <si>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</si>
  <si>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</si>
  <si>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</si>
  <si>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</si>
  <si>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</si>
  <si>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</si>
  <si>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</si>
  <si>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</si>
  <si>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</si>
  <si>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</si>
  <si>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</si>
  <si>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</si>
  <si>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</si>
  <si>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</si>
  <si>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</si>
  <si>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</si>
  <si>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</si>
  <si>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</si>
  <si>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</si>
  <si>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</si>
  <si>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</si>
  <si>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</si>
  <si>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</si>
  <si>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</si>
  <si>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</si>
  <si>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</si>
  <si>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</si>
  <si>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</si>
  <si>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</si>
  <si>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</si>
  <si>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</si>
  <si>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</si>
  <si>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</si>
  <si>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</si>
  <si>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</si>
  <si>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</si>
  <si>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</si>
  <si>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</si>
  <si>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</si>
  <si>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</si>
  <si>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</si>
  <si>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</si>
  <si>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</si>
  <si>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</si>
  <si>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</si>
  <si>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</si>
  <si>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</si>
  <si>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</si>
  <si>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</si>
  <si>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</si>
  <si>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</si>
  <si>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</si>
  <si>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</si>
  <si>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</si>
  <si>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</si>
  <si>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</si>
  <si>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</si>
  <si>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</si>
  <si>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</si>
  <si>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</si>
  <si>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</si>
  <si>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</si>
  <si>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</si>
  <si>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</si>
  <si>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</si>
  <si>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</si>
  <si>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</si>
  <si>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</si>
  <si>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</si>
  <si>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</si>
  <si>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</si>
  <si>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</si>
  <si>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</si>
  <si>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</si>
  <si>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</si>
  <si>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</si>
  <si>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</si>
  <si>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</si>
  <si>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</si>
  <si>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</si>
  <si>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</si>
  <si>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</si>
  <si>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</si>
  <si>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</si>
  <si>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</si>
  <si>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</si>
  <si>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</si>
  <si>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</si>
  <si>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</si>
  <si>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</si>
  <si>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</si>
  <si>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</si>
  <si>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</si>
  <si>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</si>
  <si>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</si>
  <si>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</si>
  <si>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</si>
  <si>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</si>
  <si>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</si>
  <si>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</si>
  <si>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</si>
  <si>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</si>
  <si>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</si>
  <si>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</si>
  <si>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</si>
  <si>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</si>
  <si>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</si>
  <si>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</si>
  <si>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</si>
  <si>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</si>
  <si>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</si>
  <si>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</si>
  <si>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</si>
  <si>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</si>
  <si>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</si>
  <si>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</si>
  <si>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</si>
  <si>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</si>
  <si>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</si>
  <si>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</si>
  <si>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</si>
  <si>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</si>
  <si>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</si>
  <si>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</si>
  <si>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</si>
  <si>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</si>
  <si>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</si>
  <si>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</si>
  <si>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</si>
  <si>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</si>
  <si>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</si>
  <si>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</si>
  <si>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</si>
  <si>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</si>
  <si>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</si>
  <si>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</si>
  <si>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</si>
  <si>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</si>
  <si>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</si>
  <si>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</si>
  <si>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</si>
  <si>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</si>
  <si>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</si>
  <si>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</si>
  <si>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</si>
  <si>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</si>
  <si>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</si>
  <si>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</si>
  <si>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</si>
  <si>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</si>
  <si>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</si>
  <si>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</si>
  <si>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</si>
  <si>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</si>
  <si>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</si>
  <si>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</si>
  <si>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</si>
  <si>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</si>
  <si>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</si>
  <si>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</si>
  <si>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</si>
  <si>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</si>
  <si>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</si>
  <si>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</si>
  <si>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</si>
  <si>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</si>
  <si>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</si>
  <si>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</si>
  <si>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</si>
  <si>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</si>
  <si>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</si>
  <si>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</si>
  <si>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</si>
  <si>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</si>
  <si>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</si>
  <si>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</si>
  <si>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</si>
  <si>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</si>
  <si>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</si>
  <si>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</si>
  <si>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</si>
  <si>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</si>
  <si>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</si>
  <si>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</si>
  <si>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</si>
  <si>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</si>
  <si>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</si>
  <si>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</si>
  <si>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</si>
  <si>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</si>
  <si>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</si>
  <si>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</si>
  <si>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</si>
  <si>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</si>
  <si>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</si>
  <si>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</si>
  <si>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</si>
  <si>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</si>
  <si>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</si>
  <si>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</si>
  <si>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</si>
  <si>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</si>
  <si>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</si>
  <si>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</si>
  <si>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</si>
  <si>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</si>
  <si>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</si>
  <si>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</si>
  <si>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</si>
  <si>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</si>
  <si>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</si>
  <si>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</si>
  <si>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</si>
  <si>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</si>
  <si>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</si>
  <si>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</si>
  <si>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</si>
  <si>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</si>
  <si>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</si>
  <si>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</si>
  <si>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</si>
  <si>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</si>
  <si>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</si>
  <si>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</si>
  <si>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</si>
  <si>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</si>
  <si>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</si>
  <si>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</si>
  <si>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</si>
  <si>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</si>
  <si>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</si>
  <si>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</si>
  <si>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</si>
  <si>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</si>
  <si>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</si>
  <si>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</si>
  <si>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</si>
  <si>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</si>
  <si>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</si>
  <si>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</si>
  <si>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</si>
  <si>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</si>
  <si>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</si>
  <si>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</si>
  <si>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</si>
  <si>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</si>
  <si>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</si>
  <si>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</si>
  <si>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</si>
  <si>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</si>
  <si>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</si>
  <si>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</si>
  <si>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</si>
  <si>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</si>
  <si>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</si>
  <si>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</si>
  <si>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</si>
  <si>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</si>
  <si>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</si>
  <si>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</si>
  <si>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</si>
  <si>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</si>
  <si>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</si>
  <si>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</si>
  <si>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</si>
  <si>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</si>
  <si>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</si>
  <si>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</si>
  <si>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</si>
  <si>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</si>
  <si>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</si>
  <si>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</si>
  <si>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</si>
  <si>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</si>
  <si>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</si>
  <si>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</si>
  <si>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</si>
  <si>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</si>
  <si>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</si>
  <si>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</si>
  <si>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</si>
  <si>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</si>
  <si>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</si>
  <si>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</si>
  <si>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</si>
  <si>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</si>
  <si>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</si>
  <si>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</si>
  <si>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</si>
  <si>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</si>
  <si>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</si>
  <si>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</si>
  <si>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</si>
  <si>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</si>
  <si>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</si>
  <si>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</si>
  <si>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</si>
  <si>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</si>
  <si>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</si>
  <si>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</si>
  <si>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</si>
  <si>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</si>
  <si>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</si>
  <si>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</si>
  <si>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</si>
  <si>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</si>
  <si>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</si>
  <si>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</si>
  <si>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</si>
  <si>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</si>
  <si>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</si>
  <si>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</si>
  <si>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</si>
  <si>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</si>
  <si>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</si>
  <si>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</si>
  <si>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</si>
  <si>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</si>
  <si>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</si>
  <si>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</si>
  <si>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</si>
  <si>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</si>
  <si>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</si>
  <si>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</si>
  <si>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</si>
  <si>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</si>
  <si>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</si>
  <si>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</si>
  <si>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</si>
  <si>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</si>
  <si>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</si>
  <si>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</si>
  <si>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</si>
  <si>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</si>
  <si>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</si>
  <si>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</si>
  <si>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</si>
  <si>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</si>
  <si>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</si>
  <si>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</si>
  <si>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</si>
  <si>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</si>
  <si>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</si>
  <si>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</si>
  <si>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</si>
  <si>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</si>
  <si>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</si>
  <si>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</si>
  <si>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</si>
  <si>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</si>
  <si>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</si>
  <si>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</si>
  <si>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</si>
  <si>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</si>
  <si>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</si>
  <si>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</si>
  <si>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</si>
  <si>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</si>
  <si>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</si>
  <si>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</si>
  <si>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</si>
  <si>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</si>
  <si>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</si>
  <si>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</si>
  <si>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</si>
  <si>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</si>
  <si>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</si>
  <si>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</si>
  <si>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</si>
  <si>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</si>
  <si>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</si>
  <si>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</si>
  <si>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</si>
  <si>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</si>
  <si>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</si>
  <si>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</si>
  <si>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</si>
  <si>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</si>
  <si>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</si>
  <si>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</si>
  <si>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</si>
  <si>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</si>
  <si>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</si>
  <si>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</si>
  <si>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</si>
  <si>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</si>
  <si>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</si>
  <si>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</si>
  <si>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</si>
  <si>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</si>
  <si>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</si>
  <si>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</si>
  <si>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</si>
  <si>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</si>
  <si>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</si>
  <si>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</si>
  <si>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</si>
  <si>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</si>
  <si>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</si>
  <si>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</si>
  <si>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</si>
  <si>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</si>
  <si>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</si>
  <si>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</si>
  <si>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</si>
  <si>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</si>
  <si>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</si>
  <si>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</si>
  <si>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</si>
  <si>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</si>
  <si>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</si>
  <si>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</si>
  <si>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</si>
  <si>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</si>
  <si>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</si>
  <si>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</si>
  <si>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</si>
  <si>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</si>
  <si>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</si>
  <si>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</si>
  <si>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</si>
  <si>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</si>
  <si>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</si>
  <si>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</si>
  <si>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</si>
  <si>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</si>
  <si>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</si>
  <si>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</si>
  <si>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</si>
  <si>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</si>
  <si>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</si>
  <si>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</si>
  <si>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</si>
  <si>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</si>
  <si>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</si>
  <si>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</si>
  <si>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</si>
  <si>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</si>
  <si>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</si>
  <si>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</si>
  <si>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</si>
  <si>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</si>
  <si>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</si>
  <si>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</si>
  <si>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</si>
  <si>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</si>
  <si>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</si>
  <si>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</si>
  <si>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</si>
  <si>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</si>
  <si>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</si>
  <si>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</si>
  <si>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</si>
  <si>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</si>
  <si>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</si>
  <si>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</si>
  <si>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</si>
  <si>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</si>
  <si>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</si>
  <si>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</si>
  <si>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</si>
  <si>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</si>
  <si>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</si>
  <si>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</si>
  <si>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</si>
  <si>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</si>
  <si>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</si>
  <si>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</si>
  <si>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</si>
  <si>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</si>
  <si>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</si>
  <si>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</si>
  <si>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</si>
  <si>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</si>
  <si>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</si>
  <si>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</si>
  <si>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</si>
  <si>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</si>
  <si>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</si>
  <si>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</si>
  <si>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</si>
  <si>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</si>
  <si>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</si>
  <si>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</si>
  <si>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</si>
  <si>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</si>
  <si>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</si>
  <si>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</si>
  <si>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</si>
  <si>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</si>
  <si>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</si>
  <si>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</si>
  <si>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</si>
  <si>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</si>
  <si>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</si>
  <si>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</si>
  <si>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</si>
  <si>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</si>
  <si>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</si>
  <si>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</si>
  <si>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</si>
  <si>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</si>
  <si>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</si>
  <si>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</si>
  <si>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</si>
  <si>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</si>
  <si>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</si>
  <si>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</si>
  <si>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</si>
  <si>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</si>
  <si>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</si>
  <si>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</si>
  <si>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</si>
  <si>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</si>
  <si>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</si>
  <si>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</si>
  <si>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</si>
  <si>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</si>
  <si>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</si>
  <si>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</si>
  <si>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</si>
  <si>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</si>
  <si>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</si>
  <si>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</si>
  <si>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</si>
  <si>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</si>
  <si>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</si>
  <si>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</si>
  <si>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</si>
  <si>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</si>
  <si>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</si>
  <si>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</si>
  <si>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</si>
  <si>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</si>
  <si>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</si>
  <si>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</si>
  <si>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</si>
  <si>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</si>
  <si>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</si>
  <si>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</si>
  <si>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</si>
  <si>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</si>
  <si>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</si>
  <si>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</si>
  <si>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</si>
  <si>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</si>
  <si>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</si>
  <si>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</si>
  <si>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</si>
  <si>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</si>
  <si>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</si>
  <si>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</si>
  <si>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</si>
  <si>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</si>
  <si>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</si>
  <si>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</si>
  <si>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</si>
  <si>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</si>
  <si>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</si>
  <si>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</si>
  <si>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</si>
  <si>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</si>
  <si>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</si>
  <si>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</si>
  <si>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</si>
  <si>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</si>
  <si>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</si>
  <si>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</si>
  <si>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</si>
  <si>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</si>
  <si>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</si>
  <si>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</si>
  <si>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</si>
  <si>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</si>
  <si>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</si>
  <si>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</si>
  <si>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</si>
  <si>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</si>
  <si>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</si>
  <si>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</si>
  <si>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</si>
  <si>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</si>
  <si>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</si>
  <si>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</si>
  <si>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</si>
  <si>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</si>
  <si>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</si>
  <si>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</si>
  <si>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</si>
  <si>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</si>
  <si>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</si>
  <si>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</si>
  <si>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</si>
  <si>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</si>
  <si>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</si>
  <si>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</si>
  <si>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</si>
  <si>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</si>
  <si>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</si>
  <si>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</si>
  <si>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</si>
  <si>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</si>
  <si>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</si>
  <si>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</si>
  <si>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</si>
  <si>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</si>
  <si>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</si>
  <si>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</si>
  <si>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</si>
  <si>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</si>
  <si>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</si>
  <si>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</si>
  <si>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</si>
  <si>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</si>
  <si>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</si>
  <si>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</si>
  <si>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</si>
  <si>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</si>
  <si>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</si>
  <si>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</si>
  <si>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</si>
  <si>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</si>
  <si>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</si>
  <si>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</si>
  <si>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</si>
  <si>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</si>
  <si>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</si>
  <si>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</si>
  <si>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</si>
  <si>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</si>
  <si>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</si>
  <si>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</si>
  <si>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</si>
  <si>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</si>
  <si>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</si>
  <si>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</si>
  <si>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</si>
  <si>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</si>
  <si>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</si>
  <si>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</si>
  <si>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</si>
  <si>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</si>
  <si>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</si>
  <si>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</si>
  <si>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</si>
  <si>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</si>
  <si>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</si>
  <si>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</si>
  <si>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</si>
  <si>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</si>
  <si>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</si>
  <si>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</si>
  <si>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</si>
  <si>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</si>
  <si>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</si>
  <si>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</si>
  <si>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</si>
  <si>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</si>
  <si>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</si>
  <si>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</si>
  <si>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</si>
  <si>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</si>
  <si>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</si>
  <si>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</si>
  <si>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</si>
  <si>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</si>
  <si>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</si>
  <si>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</si>
  <si>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</si>
  <si>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</si>
  <si>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</si>
  <si>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</si>
  <si>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</si>
  <si>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</si>
  <si>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</si>
  <si>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</si>
  <si>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</si>
  <si>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</si>
  <si>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</si>
  <si>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</si>
  <si>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</si>
  <si>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</si>
  <si>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</si>
  <si>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</si>
  <si>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</si>
  <si>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</si>
  <si>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</si>
  <si>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</si>
  <si>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</si>
  <si>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</si>
  <si>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</si>
  <si>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</si>
  <si>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</si>
  <si>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</si>
  <si>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</si>
  <si>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</si>
  <si>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</si>
  <si>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</si>
  <si>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</si>
  <si>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</si>
  <si>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</si>
  <si>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</si>
  <si>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</si>
  <si>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</si>
  <si>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</si>
  <si>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</si>
  <si>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</si>
  <si>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</si>
  <si>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</si>
  <si>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</si>
  <si>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</si>
  <si>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</si>
  <si>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</si>
  <si>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</si>
  <si>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</si>
  <si>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</si>
  <si>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</si>
  <si>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</si>
  <si>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</si>
  <si>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</si>
  <si>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</si>
  <si>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</si>
  <si>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</si>
  <si>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</si>
  <si>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</si>
  <si>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</si>
  <si>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</si>
  <si>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</si>
  <si>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</si>
  <si>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</si>
  <si>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</si>
  <si>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</si>
  <si>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</si>
  <si>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</si>
  <si>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</si>
  <si>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</si>
  <si>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</si>
  <si>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</si>
  <si>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</si>
  <si>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</si>
  <si>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</si>
  <si>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</si>
  <si>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</si>
  <si>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</si>
  <si>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</si>
  <si>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</si>
  <si>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</si>
  <si>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</si>
  <si>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</si>
  <si>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</si>
  <si>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</si>
  <si>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</si>
  <si>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</si>
  <si>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</si>
  <si>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</si>
  <si>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</si>
  <si>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</si>
  <si>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</si>
  <si>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</si>
  <si>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</si>
  <si>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</si>
  <si>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</si>
  <si>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</si>
  <si>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</si>
  <si>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</si>
  <si>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</si>
  <si>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</si>
  <si>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</si>
  <si>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</si>
  <si>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</si>
  <si>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</si>
  <si>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</si>
  <si>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</si>
  <si>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</si>
  <si>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</si>
  <si>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</si>
  <si>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</si>
  <si>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</si>
  <si>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</si>
  <si>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</si>
  <si>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</si>
  <si>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</si>
  <si>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</si>
  <si>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</si>
  <si>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</si>
  <si>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</si>
  <si>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</si>
  <si>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</si>
  <si>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</si>
  <si>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</si>
  <si>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</si>
  <si>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</si>
  <si>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</si>
  <si>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</si>
  <si>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</si>
  <si>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</si>
  <si>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</si>
  <si>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</si>
  <si>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</si>
  <si>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</si>
  <si>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</si>
  <si>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</si>
  <si>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</si>
  <si>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</si>
  <si>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</si>
  <si>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</si>
  <si>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</si>
  <si>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</si>
  <si>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</si>
  <si>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</si>
  <si>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</si>
  <si>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</si>
  <si>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</si>
  <si>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</si>
  <si>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</si>
  <si>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</si>
  <si>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</si>
  <si>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</si>
  <si>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</si>
  <si>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</si>
  <si>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</si>
  <si>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</si>
  <si>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</si>
  <si>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</si>
  <si>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</si>
  <si>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</si>
  <si>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</si>
  <si>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</si>
  <si>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</si>
  <si>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</si>
  <si>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</si>
  <si>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</si>
  <si>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</si>
  <si>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</si>
  <si>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</si>
  <si>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</si>
  <si>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</si>
  <si>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</si>
  <si>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</si>
  <si>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</si>
  <si>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</si>
  <si>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</si>
  <si>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</si>
  <si>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</si>
  <si>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</si>
  <si>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</si>
  <si>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</si>
  <si>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</si>
  <si>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</si>
  <si>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</si>
  <si>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</si>
  <si>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</si>
  <si>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</si>
  <si>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</si>
  <si>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</si>
  <si>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</si>
  <si>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</si>
  <si>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</si>
  <si>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</si>
  <si>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</si>
  <si>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</si>
  <si>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</si>
  <si>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</si>
  <si>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</si>
  <si>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</si>
  <si>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</si>
  <si>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</si>
  <si>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</si>
  <si>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</si>
  <si>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</si>
  <si>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</si>
  <si>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</si>
  <si>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</si>
  <si>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</si>
  <si>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</si>
  <si>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</si>
  <si>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</si>
  <si>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</si>
  <si>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</si>
  <si>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</si>
  <si>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</si>
  <si>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</si>
  <si>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</si>
  <si>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</si>
  <si>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</si>
  <si>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</si>
  <si>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</si>
  <si>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</si>
  <si>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</si>
  <si>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</si>
  <si>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</si>
  <si>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</si>
  <si>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</si>
  <si>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</si>
  <si>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</si>
  <si>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</si>
  <si>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</si>
  <si>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</si>
  <si>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</si>
  <si>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</si>
  <si>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</si>
  <si>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</si>
  <si>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</si>
  <si>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</si>
  <si>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</si>
  <si>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</si>
  <si>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</si>
  <si>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</si>
  <si>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</si>
  <si>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</si>
  <si>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</si>
  <si>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</si>
  <si>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</si>
  <si>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</si>
  <si>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</si>
  <si>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</si>
  <si>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</si>
  <si>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</si>
  <si>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</si>
  <si>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</si>
  <si>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</si>
  <si>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</si>
  <si>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</si>
  <si>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</si>
  <si>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</si>
  <si>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</si>
  <si>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</si>
  <si>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</si>
  <si>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</si>
  <si>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</si>
  <si>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</si>
  <si>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</si>
  <si>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</si>
  <si>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</si>
  <si>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</si>
  <si>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</si>
  <si>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</si>
  <si>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</si>
  <si>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</si>
  <si>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</si>
  <si>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</si>
  <si>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</si>
  <si>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</si>
  <si>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</si>
  <si>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</si>
  <si>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</si>
  <si>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</si>
  <si>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</si>
  <si>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</si>
  <si>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</si>
  <si>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</si>
  <si>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</si>
  <si>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</si>
  <si>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</si>
  <si>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</si>
  <si>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</si>
  <si>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</si>
  <si>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</si>
  <si>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</si>
  <si>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</si>
  <si>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</si>
  <si>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</si>
  <si>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</si>
  <si>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</si>
  <si>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</si>
  <si>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</si>
  <si>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</si>
  <si>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</si>
  <si>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</si>
  <si>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</si>
  <si>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</si>
  <si>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</si>
  <si>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</si>
  <si>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</si>
  <si>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</si>
  <si>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</si>
  <si>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</si>
  <si>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</si>
  <si>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</si>
  <si>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</si>
  <si>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</si>
  <si>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</si>
  <si>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</si>
  <si>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</si>
  <si>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</si>
  <si>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</si>
  <si>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</si>
  <si>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</si>
  <si>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</si>
  <si>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</si>
  <si>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</si>
  <si>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</si>
  <si>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</si>
  <si>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</si>
  <si>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</si>
  <si>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</si>
  <si>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</si>
  <si>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</si>
  <si>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</si>
  <si>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</si>
  <si>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</si>
  <si>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</si>
  <si>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</si>
  <si>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</si>
  <si>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</si>
  <si>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</si>
  <si>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</si>
  <si>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</si>
  <si>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</si>
  <si>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</si>
  <si>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</si>
  <si>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</si>
  <si>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</si>
  <si>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</si>
  <si>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</si>
  <si>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</si>
  <si>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</si>
  <si>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</si>
  <si>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</si>
  <si>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</si>
  <si>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</si>
  <si>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</si>
  <si>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</si>
  <si>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</si>
  <si>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</si>
  <si>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</si>
  <si>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</si>
  <si>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</si>
  <si>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</si>
  <si>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</si>
  <si>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</si>
  <si>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</si>
  <si>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</si>
  <si>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</si>
  <si>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</si>
  <si>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</si>
  <si>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</si>
  <si>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</si>
  <si>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</si>
  <si>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</si>
  <si>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</si>
  <si>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</si>
  <si>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</si>
  <si>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</si>
  <si>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</si>
  <si>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</si>
  <si>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</si>
  <si>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</si>
  <si>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</si>
  <si>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</si>
  <si>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</si>
  <si>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</si>
  <si>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</si>
  <si>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</si>
  <si>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</si>
  <si>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</si>
  <si>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</si>
  <si>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</si>
  <si>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</si>
  <si>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</si>
  <si>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</si>
  <si>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</si>
  <si>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</si>
  <si>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</si>
  <si>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</si>
  <si>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</si>
  <si>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</si>
  <si>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</si>
  <si>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</si>
  <si>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</si>
  <si>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</si>
  <si>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</si>
  <si>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</si>
  <si>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</si>
  <si>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</si>
  <si>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</si>
  <si>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</si>
  <si>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</si>
  <si>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</si>
  <si>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</si>
  <si>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</si>
  <si>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</si>
  <si>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</si>
  <si>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</si>
  <si>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</si>
  <si>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</si>
  <si>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</si>
  <si>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</si>
  <si>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</si>
  <si>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</si>
  <si>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</si>
  <si>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</si>
  <si>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</si>
  <si>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</si>
  <si>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</si>
  <si>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</si>
  <si>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</si>
  <si>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</si>
  <si>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</si>
  <si>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</si>
  <si>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</si>
  <si>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</si>
  <si>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</si>
  <si>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</si>
  <si>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</si>
  <si>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</si>
  <si>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</si>
  <si>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</si>
  <si>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</si>
  <si>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</si>
  <si>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</si>
  <si>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</si>
  <si>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</si>
  <si>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</si>
  <si>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</si>
  <si>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</si>
  <si>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</si>
  <si>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</si>
  <si>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</si>
  <si>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</si>
  <si>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</si>
  <si>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</si>
  <si>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</si>
  <si>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</si>
  <si>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</si>
  <si>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</si>
  <si>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</si>
  <si>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</si>
  <si>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</si>
  <si>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</si>
  <si>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</si>
  <si>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</si>
  <si>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</si>
  <si>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</si>
  <si>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</si>
  <si>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</si>
  <si>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</si>
  <si>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</si>
  <si>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</si>
  <si>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</si>
  <si>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</si>
  <si>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</si>
  <si>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</si>
  <si>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</si>
  <si>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</si>
  <si>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</si>
  <si>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</si>
  <si>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</si>
  <si>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</si>
  <si>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</si>
  <si>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</si>
  <si>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</si>
  <si>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</si>
  <si>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</si>
  <si>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</si>
  <si>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</si>
  <si>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</si>
  <si>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</si>
  <si>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</si>
  <si>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</si>
  <si>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</si>
  <si>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</si>
  <si>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</si>
  <si>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</si>
  <si>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</si>
  <si>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</si>
  <si>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</si>
  <si>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</si>
  <si>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</si>
  <si>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</si>
  <si>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</si>
  <si>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</si>
  <si>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</si>
  <si>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</si>
  <si>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</si>
  <si>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</si>
  <si>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</si>
  <si>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</si>
  <si>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</si>
  <si>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</si>
  <si>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</si>
  <si>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</si>
  <si>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</si>
  <si>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</si>
  <si>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</si>
  <si>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</si>
  <si>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</si>
  <si>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</si>
  <si>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</si>
  <si>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</si>
  <si>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</si>
  <si>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</si>
  <si>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</si>
  <si>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</si>
  <si>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</si>
  <si>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</si>
  <si>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</si>
  <si>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</si>
  <si>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Webcraft / supermagnete</t>
  </si>
  <si>
    <t>DUNS</t>
  </si>
  <si>
    <t>Industriepark 206, 78244 Gottmadingen, Germany</t>
  </si>
  <si>
    <t>support@supermagnete.de</t>
  </si>
  <si>
    <t>+49 7731 939 8391</t>
  </si>
  <si>
    <t>Hans-H. Schoor</t>
  </si>
  <si>
    <t>Compliance Officer</t>
  </si>
  <si>
    <t>34-181-4319</t>
  </si>
  <si>
    <t>Customer Service</t>
  </si>
  <si>
    <t>only as very thin coating (max 5 μm)</t>
  </si>
  <si>
    <t>100%</t>
  </si>
  <si>
    <t>https://webcraft.de/en/about-us/code-of-conduct</t>
  </si>
  <si>
    <t>Email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</si>
</sst>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58" xfId="0" quotePrefix="1"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85" fillId="33" borderId="58" xfId="487"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6">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upport@supermagnete.de"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ebcraft.de/en/about-us/code-of-conduct" TargetMode="External"/><Relationship Id="rId4" Type="http://schemas.openxmlformats.org/officeDocument/2006/relationships/hyperlink" Target="mailto:support@supermagnete.de"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75">
      <c r="A4" s="308"/>
      <c r="B4" s="30" t="s">
        <v>820</v>
      </c>
      <c r="C4" s="6"/>
      <c r="D4" s="177"/>
      <c r="E4" s="3"/>
      <c r="F4" s="6"/>
      <c r="G4" s="25"/>
    </row>
    <row r="5" spans="1: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33.75">
      <c r="A13" s="308"/>
      <c r="B13" s="2">
        <v>1</v>
      </c>
      <c r="C13" s="27" t="s">
        <v>1057</v>
      </c>
      <c r="D13" s="28" t="s">
        <v>847</v>
      </c>
      <c r="E13" s="163" t="s">
        <v>824</v>
      </c>
      <c r="F13" s="163"/>
      <c r="G13" s="25"/>
    </row>
    <row r="14" spans="1:7" ht="33.75">
      <c r="A14" s="308"/>
      <c r="B14" s="2">
        <v>2</v>
      </c>
      <c r="C14" s="27" t="s">
        <v>1057</v>
      </c>
      <c r="D14" s="28" t="s">
        <v>994</v>
      </c>
      <c r="E14" s="163" t="s">
        <v>515</v>
      </c>
      <c r="F14" s="163" t="s">
        <v>516</v>
      </c>
      <c r="G14" s="25"/>
    </row>
    <row r="15" spans="1:7" ht="89.1"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099999999999994"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50000000000001" customHeight="1">
      <c r="A28" s="308"/>
      <c r="B28" s="297"/>
      <c r="C28" s="294"/>
      <c r="D28" s="315"/>
      <c r="E28" s="306"/>
      <c r="F28" s="165" t="s">
        <v>56</v>
      </c>
      <c r="G28" s="25"/>
    </row>
    <row r="29" spans="1:7" ht="74.45" customHeight="1">
      <c r="A29" s="308"/>
      <c r="B29" s="297"/>
      <c r="C29" s="294"/>
      <c r="D29" s="315"/>
      <c r="E29" s="306"/>
      <c r="F29" s="165" t="s">
        <v>57</v>
      </c>
      <c r="G29" s="25"/>
    </row>
    <row r="30" spans="1:7" ht="62.4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45" customHeight="1">
      <c r="A33" s="308"/>
      <c r="B33" s="297"/>
      <c r="C33" s="294"/>
      <c r="D33" s="315"/>
      <c r="E33" s="306"/>
      <c r="F33" s="165" t="s">
        <v>61</v>
      </c>
      <c r="G33" s="25"/>
    </row>
    <row r="34" spans="1:7" ht="89.1" customHeight="1">
      <c r="A34" s="308"/>
      <c r="B34" s="297"/>
      <c r="C34" s="294"/>
      <c r="D34" s="315"/>
      <c r="E34" s="306"/>
      <c r="F34" s="165" t="s">
        <v>63</v>
      </c>
      <c r="G34" s="25"/>
    </row>
    <row r="35" spans="1:7" ht="29.1" customHeight="1">
      <c r="A35" s="308"/>
      <c r="B35" s="297"/>
      <c r="C35" s="294"/>
      <c r="D35" s="315"/>
      <c r="E35" s="306"/>
      <c r="F35" s="165" t="s">
        <v>64</v>
      </c>
      <c r="G35" s="25"/>
    </row>
    <row r="36" spans="1:7" ht="126.75">
      <c r="A36" s="308"/>
      <c r="B36" s="298"/>
      <c r="C36" s="295"/>
      <c r="D36" s="316"/>
      <c r="E36" s="307"/>
      <c r="F36" s="166" t="s">
        <v>65</v>
      </c>
      <c r="G36" s="25"/>
    </row>
    <row r="37" spans="1:7" ht="112.5">
      <c r="A37" s="308"/>
      <c r="B37" s="141">
        <v>3.01</v>
      </c>
      <c r="C37" s="142" t="s">
        <v>66</v>
      </c>
      <c r="D37" s="28" t="s">
        <v>2203</v>
      </c>
      <c r="E37" s="167" t="s">
        <v>1294</v>
      </c>
      <c r="F37" s="168" t="s">
        <v>1396</v>
      </c>
      <c r="G37" s="25"/>
    </row>
    <row r="38" spans="1:7" ht="101.25">
      <c r="A38" s="308"/>
      <c r="B38" s="141">
        <v>3.02</v>
      </c>
      <c r="C38" s="142" t="s">
        <v>1326</v>
      </c>
      <c r="D38" s="28" t="s">
        <v>2204</v>
      </c>
      <c r="E38" s="167" t="s">
        <v>1341</v>
      </c>
      <c r="F38" s="168" t="s">
        <v>1397</v>
      </c>
      <c r="G38" s="25"/>
    </row>
    <row r="39" spans="1:7" ht="101.25">
      <c r="A39" s="308"/>
      <c r="B39" s="150">
        <v>4</v>
      </c>
      <c r="C39" s="149" t="s">
        <v>1492</v>
      </c>
      <c r="D39" s="28" t="s">
        <v>2205</v>
      </c>
      <c r="E39" s="27" t="s">
        <v>2151</v>
      </c>
      <c r="F39" s="27" t="s">
        <v>1493</v>
      </c>
      <c r="G39" s="25"/>
    </row>
    <row r="40" spans="1:7" ht="56.25">
      <c r="A40" s="308"/>
      <c r="B40" s="141">
        <v>4.01</v>
      </c>
      <c r="C40" s="149" t="s">
        <v>1492</v>
      </c>
      <c r="D40" s="28" t="s">
        <v>2207</v>
      </c>
      <c r="E40" s="27" t="s">
        <v>2163</v>
      </c>
      <c r="F40" s="27" t="s">
        <v>2167</v>
      </c>
      <c r="G40" s="25"/>
    </row>
    <row r="41" spans="1:7" ht="56.25">
      <c r="A41" s="308"/>
      <c r="B41" s="141" t="s">
        <v>2194</v>
      </c>
      <c r="C41" s="149" t="s">
        <v>1492</v>
      </c>
      <c r="D41" s="28" t="s">
        <v>2206</v>
      </c>
      <c r="E41" s="27" t="s">
        <v>2197</v>
      </c>
      <c r="F41" s="27" t="s">
        <v>2195</v>
      </c>
      <c r="G41" s="25"/>
    </row>
    <row r="42" spans="1:7" ht="56.25">
      <c r="A42" s="308"/>
      <c r="B42" s="141" t="s">
        <v>2228</v>
      </c>
      <c r="C42" s="149" t="s">
        <v>1492</v>
      </c>
      <c r="D42" s="28" t="s">
        <v>2233</v>
      </c>
      <c r="E42" s="27" t="s">
        <v>2196</v>
      </c>
      <c r="F42" s="27" t="s">
        <v>2229</v>
      </c>
      <c r="G42" s="25"/>
    </row>
    <row r="43" spans="1:7" ht="123.75">
      <c r="A43" s="308"/>
      <c r="B43" s="160">
        <v>4.0999999999999996</v>
      </c>
      <c r="C43" s="149" t="s">
        <v>2232</v>
      </c>
      <c r="D43" s="161">
        <v>42867</v>
      </c>
      <c r="E43" s="169" t="s">
        <v>2235</v>
      </c>
      <c r="F43" s="27" t="s">
        <v>2234</v>
      </c>
      <c r="G43" s="25"/>
    </row>
    <row r="44" spans="1:7" ht="78.75">
      <c r="A44" s="308"/>
      <c r="B44" s="160">
        <v>4.2</v>
      </c>
      <c r="C44" s="149" t="s">
        <v>2232</v>
      </c>
      <c r="D44" s="161">
        <v>42704</v>
      </c>
      <c r="E44" s="169" t="s">
        <v>2431</v>
      </c>
      <c r="F44" s="27" t="s">
        <v>2406</v>
      </c>
      <c r="G44" s="25"/>
    </row>
    <row r="45" spans="1:7" ht="157.5">
      <c r="A45" s="308"/>
      <c r="B45" s="202">
        <v>5</v>
      </c>
      <c r="C45" s="149" t="s">
        <v>2232</v>
      </c>
      <c r="D45" s="161">
        <v>42867</v>
      </c>
      <c r="E45" s="169" t="s">
        <v>12652</v>
      </c>
      <c r="F45" s="27" t="s">
        <v>12374</v>
      </c>
      <c r="G45" s="25"/>
    </row>
    <row r="46" spans="1:7" ht="45">
      <c r="A46" s="308"/>
      <c r="B46" s="160">
        <v>5.01</v>
      </c>
      <c r="C46" s="149" t="s">
        <v>2232</v>
      </c>
      <c r="D46" s="161">
        <v>42907</v>
      </c>
      <c r="E46" s="169" t="s">
        <v>15329</v>
      </c>
      <c r="F46" s="27" t="s">
        <v>12374</v>
      </c>
      <c r="G46" s="25"/>
    </row>
    <row r="47" spans="1:7" ht="67.5">
      <c r="A47" s="308"/>
      <c r="B47" s="160">
        <v>5.0999999999999996</v>
      </c>
      <c r="C47" s="149" t="s">
        <v>2232</v>
      </c>
      <c r="D47" s="161">
        <v>43070</v>
      </c>
      <c r="E47" s="169" t="s">
        <v>12862</v>
      </c>
      <c r="F47" s="27" t="s">
        <v>12863</v>
      </c>
      <c r="G47" s="25"/>
    </row>
    <row r="48" spans="1:7" ht="56.25">
      <c r="A48" s="308"/>
      <c r="B48" s="160">
        <v>5.1100000000000003</v>
      </c>
      <c r="C48" s="149" t="s">
        <v>13097</v>
      </c>
      <c r="D48" s="161">
        <v>43217</v>
      </c>
      <c r="E48" s="169" t="s">
        <v>13199</v>
      </c>
      <c r="F48" s="27" t="s">
        <v>13124</v>
      </c>
      <c r="G48" s="25"/>
    </row>
    <row r="49" spans="1:7" ht="56.25">
      <c r="A49" s="308"/>
      <c r="B49" s="160">
        <v>5.12</v>
      </c>
      <c r="C49" s="149" t="s">
        <v>13097</v>
      </c>
      <c r="D49" s="161">
        <v>43581</v>
      </c>
      <c r="E49" s="169" t="s">
        <v>13199</v>
      </c>
      <c r="F49" s="27" t="s">
        <v>13741</v>
      </c>
      <c r="G49" s="25"/>
    </row>
    <row r="50" spans="1:7" ht="78.75">
      <c r="A50" s="308"/>
      <c r="B50" s="202">
        <v>6</v>
      </c>
      <c r="C50" s="149" t="s">
        <v>13097</v>
      </c>
      <c r="D50" s="161">
        <v>43964</v>
      </c>
      <c r="E50" s="169" t="s">
        <v>13953</v>
      </c>
      <c r="F50" s="27" t="s">
        <v>13744</v>
      </c>
      <c r="G50" s="25"/>
    </row>
    <row r="51" spans="1:7" ht="45">
      <c r="A51" s="308"/>
      <c r="B51" s="160">
        <v>6.01</v>
      </c>
      <c r="C51" s="149" t="s">
        <v>13097</v>
      </c>
      <c r="D51" s="161">
        <v>43970</v>
      </c>
      <c r="E51" s="169" t="s">
        <v>15330</v>
      </c>
      <c r="F51" s="169" t="s">
        <v>13744</v>
      </c>
      <c r="G51" s="25"/>
    </row>
    <row r="52" spans="1:7" ht="45">
      <c r="A52" s="308"/>
      <c r="B52" s="160">
        <v>6.1</v>
      </c>
      <c r="C52" s="149" t="s">
        <v>13097</v>
      </c>
      <c r="D52" s="161">
        <v>44314</v>
      </c>
      <c r="E52" s="169" t="s">
        <v>15323</v>
      </c>
      <c r="F52" s="169" t="s">
        <v>14913</v>
      </c>
      <c r="G52" s="25"/>
    </row>
    <row r="53" spans="1:7" ht="45">
      <c r="A53" s="308"/>
      <c r="B53" s="160">
        <v>6.2</v>
      </c>
      <c r="C53" s="149" t="s">
        <v>13097</v>
      </c>
      <c r="D53" s="161">
        <v>44678</v>
      </c>
      <c r="E53" s="169" t="s">
        <v>15323</v>
      </c>
      <c r="F53" s="169" t="s">
        <v>15322</v>
      </c>
      <c r="G53" s="25"/>
    </row>
    <row r="54" spans="1:7" ht="45">
      <c r="A54" s="308"/>
      <c r="B54" s="160">
        <v>6.21</v>
      </c>
      <c r="C54" s="149" t="s">
        <v>13097</v>
      </c>
      <c r="D54" s="161">
        <v>44687</v>
      </c>
      <c r="E54" s="169" t="s">
        <v>15331</v>
      </c>
      <c r="F54" s="169" t="s">
        <v>15322</v>
      </c>
      <c r="G54" s="25"/>
    </row>
    <row r="55" spans="1:7" ht="45">
      <c r="A55" s="308"/>
      <c r="B55" s="160">
        <v>6.22</v>
      </c>
      <c r="C55" s="149" t="s">
        <v>13097</v>
      </c>
      <c r="D55" s="275">
        <v>44692</v>
      </c>
      <c r="E55" s="169" t="s">
        <v>15330</v>
      </c>
      <c r="F55" s="169" t="s">
        <v>15322</v>
      </c>
      <c r="G55" s="25"/>
    </row>
    <row r="56" spans="1:7" ht="56.25">
      <c r="A56" s="308"/>
      <c r="B56" s="202">
        <v>6.3</v>
      </c>
      <c r="C56" s="149" t="s">
        <v>13097</v>
      </c>
      <c r="D56" s="275">
        <v>45051</v>
      </c>
      <c r="E56" s="169" t="s">
        <v>15590</v>
      </c>
      <c r="F56" s="169" t="s">
        <v>15371</v>
      </c>
      <c r="G56" s="25"/>
    </row>
    <row r="57" spans="1:7" ht="45">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450000000000003" customHeight="1">
      <c r="A59" s="308"/>
      <c r="B59" s="202">
        <v>6.5</v>
      </c>
      <c r="C59" s="149" t="s">
        <v>13097</v>
      </c>
      <c r="D59" s="275">
        <v>45772</v>
      </c>
      <c r="E59" s="169" t="s">
        <v>15669</v>
      </c>
      <c r="F59" s="169" t="s">
        <v>15720</v>
      </c>
      <c r="G59" s="25"/>
    </row>
    <row r="60" spans="1:7" ht="13.5" thickBot="1">
      <c r="A60" s="309"/>
      <c r="B60" s="310" t="str">
        <f ca="1">OFFSET(L!$C$1,MATCH("General"&amp;"Cpy",L!$A:$A,0)-1,SL,,)</f>
        <v>© 2025 Responsible Minerals Initiative. All rights reserved.</v>
      </c>
      <c r="C60" s="310"/>
      <c r="D60" s="310"/>
      <c r="E60" s="310"/>
      <c r="F60" s="310"/>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D84D0E0-ED1B-4718-8896-F440A122392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8CFA6F8-5478-4538-B234-01F64731E3B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3" sqref="D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5"/>
      <c r="G3" s="355"/>
      <c r="H3" s="355"/>
      <c r="I3" s="152"/>
      <c r="J3" s="138" t="s">
        <v>15733</v>
      </c>
      <c r="K3" s="36"/>
      <c r="L3" s="100"/>
      <c r="P3" s="45">
        <f>MATCH($D$3,LN,0)</f>
        <v>1</v>
      </c>
    </row>
    <row r="4" spans="1:34" ht="15.75">
      <c r="A4" s="34"/>
      <c r="B4" s="350" t="str">
        <f ca="1">OFFSET(L!$C$1,MATCH("Declaration"&amp;ADDRESS(ROW(),COLUMN(),4),L!$A:$A,0)-1,SL,,)</f>
        <v>The purpose of this document is to collect sourcing information on tin, tantalum, tungsten and gold used in products</v>
      </c>
      <c r="C4" s="350"/>
      <c r="D4" s="350"/>
      <c r="E4" s="350"/>
      <c r="F4" s="350"/>
      <c r="G4" s="350"/>
      <c r="H4" s="350"/>
      <c r="I4" s="356" t="str">
        <f ca="1">OFFSET(L!$C$1,MATCH("Declaration"&amp;ADDRESS(ROW(),COLUMN(),4),L!$A:$A,0)-1,SL,,)</f>
        <v>Link to Terms &amp; Conditions</v>
      </c>
      <c r="J4" s="356"/>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0" t="str">
        <f ca="1">OFFSET(L!$C$1,MATCH("Declaration"&amp;ADDRESS(ROW(),COLUMN(),4),L!$A:$A,0)-1,SL,,)</f>
        <v>Mandatory fields are noted with an asterisk (*).  Consult the instructions tab for guidance on how to answer each question.</v>
      </c>
      <c r="C6" s="350"/>
      <c r="D6" s="350"/>
      <c r="E6" s="350"/>
      <c r="F6" s="350"/>
      <c r="G6" s="350"/>
      <c r="H6" s="350"/>
      <c r="I6" s="350"/>
      <c r="J6" s="350"/>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0" t="str">
        <f ca="1">OFFSET(L!$C$1,MATCH("Declaration"&amp;ADDRESS(ROW(),COLUMN(),4),L!$A:$A,0)-1,SL,,)</f>
        <v>Company Information</v>
      </c>
      <c r="C7" s="360"/>
      <c r="D7" s="360"/>
      <c r="E7" s="360"/>
      <c r="F7" s="360"/>
      <c r="G7" s="360"/>
      <c r="H7" s="360"/>
      <c r="I7" s="360"/>
      <c r="J7" s="360"/>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7" t="s">
        <v>481</v>
      </c>
      <c r="E9" s="358"/>
      <c r="F9" s="358"/>
      <c r="G9" s="359"/>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1" t="str">
        <f ca="1">OFFSET(L!$C$1,MATCH("Declaration"&amp;ADDRESS(ROW(),COLUMN(),4)&amp;LEFT($D$9,1),L!$A:$A,0)-1,SL,,)</f>
        <v>Description of Scope:</v>
      </c>
      <c r="C10" s="122"/>
      <c r="D10" s="351"/>
      <c r="E10" s="352"/>
      <c r="F10" s="352"/>
      <c r="G10" s="352"/>
      <c r="H10" s="352"/>
      <c r="I10" s="352"/>
      <c r="J10" s="353"/>
      <c r="K10" s="36"/>
      <c r="L10" s="115"/>
      <c r="Q10" s="3"/>
      <c r="R10" s="3"/>
      <c r="S10" s="3"/>
      <c r="T10" s="3"/>
      <c r="U10" s="3"/>
      <c r="V10" s="3"/>
      <c r="W10" s="3"/>
      <c r="X10" s="3"/>
      <c r="Y10" s="3"/>
      <c r="Z10" s="3"/>
      <c r="AA10" s="3"/>
      <c r="AB10" s="3"/>
      <c r="AC10" s="3"/>
      <c r="AD10" s="3"/>
      <c r="AE10" s="3"/>
      <c r="AF10" s="3"/>
      <c r="AG10" s="3"/>
      <c r="AH10" s="3"/>
    </row>
    <row r="11" spans="1:34" ht="15.75">
      <c r="A11" s="38"/>
      <c r="B11" s="362"/>
      <c r="C11" s="122"/>
      <c r="D11" s="369" t="str">
        <f ca="1">IF(D9=Q9,OFFSET(L!$C$1,MATCH("Declaration"&amp;ADDRESS(ROW(),COLUMN(),4),L!$A:$A,0)-1,SL,,),"")</f>
        <v/>
      </c>
      <c r="E11" s="370"/>
      <c r="F11" s="370"/>
      <c r="G11" s="370"/>
      <c r="H11" s="370"/>
      <c r="I11" s="370"/>
      <c r="J11" s="371"/>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23" t="s">
        <v>15824</v>
      </c>
      <c r="E12" s="324"/>
      <c r="F12" s="324"/>
      <c r="G12" s="324"/>
      <c r="H12" s="324"/>
      <c r="I12" s="324"/>
      <c r="J12" s="325"/>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4" t="s">
        <v>15818</v>
      </c>
      <c r="E13" s="324"/>
      <c r="F13" s="324"/>
      <c r="G13" s="324"/>
      <c r="H13" s="324"/>
      <c r="I13" s="324"/>
      <c r="J13" s="325"/>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4" t="s">
        <v>15819</v>
      </c>
      <c r="E14" s="324"/>
      <c r="F14" s="324"/>
      <c r="G14" s="324"/>
      <c r="H14" s="324"/>
      <c r="I14" s="324"/>
      <c r="J14" s="325"/>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4" t="s">
        <v>15825</v>
      </c>
      <c r="E15" s="324"/>
      <c r="F15" s="324"/>
      <c r="G15" s="324"/>
      <c r="H15" s="324"/>
      <c r="I15" s="324"/>
      <c r="J15" s="325"/>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3" t="s">
        <v>15820</v>
      </c>
      <c r="E16" s="364"/>
      <c r="F16" s="364"/>
      <c r="G16" s="364"/>
      <c r="H16" s="364"/>
      <c r="I16" s="364"/>
      <c r="J16" s="365"/>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23" t="s">
        <v>15821</v>
      </c>
      <c r="E17" s="324"/>
      <c r="F17" s="324"/>
      <c r="G17" s="324"/>
      <c r="H17" s="324"/>
      <c r="I17" s="324"/>
      <c r="J17" s="32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2" t="s">
        <v>15822</v>
      </c>
      <c r="E18" s="383"/>
      <c r="F18" s="383"/>
      <c r="G18" s="383"/>
      <c r="H18" s="383"/>
      <c r="I18" s="383"/>
      <c r="J18" s="384"/>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4" t="s">
        <v>15823</v>
      </c>
      <c r="E19" s="324"/>
      <c r="F19" s="324"/>
      <c r="G19" s="324"/>
      <c r="H19" s="324"/>
      <c r="I19" s="324"/>
      <c r="J19" s="325"/>
      <c r="K19" s="36"/>
      <c r="L19" s="110"/>
      <c r="P19" s="3"/>
      <c r="Q19" s="3"/>
      <c r="R19" s="3"/>
      <c r="S19" s="3"/>
      <c r="T19" s="3"/>
      <c r="U19" s="3"/>
      <c r="V19" s="3"/>
      <c r="W19" s="3"/>
      <c r="X19" s="3"/>
      <c r="Y19" s="3"/>
      <c r="Z19" s="3"/>
      <c r="AA19" s="3"/>
      <c r="AB19" s="3"/>
      <c r="AC19" s="3"/>
      <c r="AD19" s="3"/>
      <c r="AE19" s="3"/>
      <c r="AF19" s="3"/>
      <c r="AG19" s="3"/>
      <c r="AH19" s="3"/>
    </row>
    <row r="20" spans="1:34" ht="22.5" customHeight="1">
      <c r="A20" s="38"/>
      <c r="B20" s="40" t="str">
        <f ca="1">OFFSET(L!$C$1,MATCH("Declaration"&amp;ADDRESS(ROW(),COLUMN(),4),L!$A:$A,0)-1,SL,,)</f>
        <v>Email - Authorizer (*):</v>
      </c>
      <c r="C20" s="77"/>
      <c r="D20" s="366" t="s">
        <v>15820</v>
      </c>
      <c r="E20" s="364"/>
      <c r="F20" s="364"/>
      <c r="G20" s="364"/>
      <c r="H20" s="364"/>
      <c r="I20" s="364"/>
      <c r="J20" s="365"/>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15821</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45776</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4"/>
      <c r="E23" s="37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476</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34" t="s">
        <v>15826</v>
      </c>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34" t="s">
        <v>15826</v>
      </c>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3"/>
      <c r="I37" s="373"/>
      <c r="J37" s="373"/>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477</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7"/>
      <c r="E56" s="368"/>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67"/>
      <c r="E57" s="368"/>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7" t="s">
        <v>15827</v>
      </c>
      <c r="E58" s="368"/>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7"/>
      <c r="E59" s="368"/>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2"/>
      <c r="I61" s="372"/>
      <c r="J61" s="37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2" t="str">
        <f>IF(Q75="(*)","Click here to enter smelter names","")</f>
        <v/>
      </c>
      <c r="I67" s="372"/>
      <c r="J67" s="37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5" t="str">
        <f ca="1">OFFSET(L!$C$1,MATCH("Declaration"&amp;ADDRESS(ROW(),COLUMN(),4),L!$A:$A,0)-1,SL,,)</f>
        <v>Answer the Following Questions at a Company Level</v>
      </c>
      <c r="C73" s="385"/>
      <c r="D73" s="385"/>
      <c r="E73" s="385"/>
      <c r="F73" s="385"/>
      <c r="G73" s="385"/>
      <c r="H73" s="385"/>
      <c r="I73" s="385"/>
      <c r="J73" s="385"/>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0"/>
      <c r="H76" s="380"/>
      <c r="I76" s="380"/>
      <c r="J76" s="380"/>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15828</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12341</v>
      </c>
      <c r="E83" s="327"/>
      <c r="F83" s="57"/>
      <c r="G83" s="334" t="s">
        <v>15829</v>
      </c>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8" t="s">
        <v>475</v>
      </c>
      <c r="E85" s="379"/>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0"/>
      <c r="H86" s="380"/>
      <c r="I86" s="380"/>
      <c r="J86" s="380"/>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1"/>
      <c r="H88" s="381"/>
      <c r="I88" s="381"/>
      <c r="J88" s="38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7" t="str">
        <f>IF(OR($D$8="",$I$3=""),"","Click here to check required fields completion")</f>
        <v/>
      </c>
      <c r="C90" s="377"/>
      <c r="D90" s="377"/>
      <c r="E90" s="377"/>
      <c r="F90" s="377"/>
      <c r="G90" s="377"/>
      <c r="H90" s="377"/>
      <c r="I90" s="377"/>
      <c r="J90" s="377"/>
      <c r="K90" s="36"/>
      <c r="L90" s="100"/>
      <c r="P90" s="3"/>
      <c r="Q90" s="3"/>
      <c r="R90" s="3"/>
      <c r="S90" s="3"/>
      <c r="T90" s="3"/>
      <c r="U90" s="3"/>
      <c r="V90" s="3"/>
      <c r="W90" s="3"/>
      <c r="X90" s="3"/>
      <c r="Y90" s="3"/>
      <c r="Z90" s="3"/>
      <c r="AA90" s="3"/>
      <c r="AB90" s="3"/>
      <c r="AC90" s="3"/>
      <c r="AD90" s="3"/>
      <c r="AE90" s="3"/>
      <c r="AF90" s="3"/>
      <c r="AG90" s="3"/>
      <c r="AH90" s="3"/>
    </row>
    <row r="91" spans="1:34" ht="15.75" thickBot="1">
      <c r="A91" s="375" t="str">
        <f ca="1">OFFSET(L!$C$1,MATCH("General"&amp;"Cpy",L!$A:$A,0)-1,SL,,)</f>
        <v>© 2025 Responsible Minerals Initiative. All rights reserved.</v>
      </c>
      <c r="B91" s="376"/>
      <c r="C91" s="376"/>
      <c r="D91" s="376"/>
      <c r="E91" s="376"/>
      <c r="F91" s="376"/>
      <c r="G91" s="376"/>
      <c r="H91" s="376"/>
      <c r="I91" s="376"/>
      <c r="J91" s="376"/>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2432</v>
      </c>
      <c r="D100" s="282" t="str">
        <f>IF(AND(OR($D$27="Yes",$D$27=""),OR($D$33="Yes",$D$33="")),"No","")</f>
        <v/>
      </c>
      <c r="E100" s="282" t="str">
        <f>IF(AND(OR($D$26="Yes",$D$26=""),OR($D$32="Yes",$D$32="")),"50% or less","")</f>
        <v/>
      </c>
      <c r="G100" s="282" t="str">
        <f>IF(OR($D$28="Yes",$D$28=""),"Yes","")</f>
        <v>Yes</v>
      </c>
    </row>
    <row r="101" spans="2:7" ht="15.75" hidden="1">
      <c r="B101" s="236" t="s">
        <v>2433</v>
      </c>
      <c r="D101" s="282" t="str">
        <f>IF(AND(OR($D$27="Yes",$D$27=""),OR($D$33="Yes",$D$33="")),"Unknown","")</f>
        <v/>
      </c>
      <c r="E101" s="282" t="str">
        <f>IF(AND(OR($D$26="Yes",$D$26=""),OR($D$32="Yes",$D$32="")),"None","")</f>
        <v/>
      </c>
      <c r="G101" s="282" t="str">
        <f>IF(OR($D$28="Yes",$D$28=""),"No","")</f>
        <v>No</v>
      </c>
    </row>
    <row r="102" spans="2:7" ht="15.75" hidden="1">
      <c r="B102" s="236" t="s">
        <v>2434</v>
      </c>
      <c r="D102" s="282" t="str">
        <f>IF(AND(OR($D$28="Yes",$D$28=""),OR($D$34="Yes",$D$34="")),"Yes","")</f>
        <v>Yes</v>
      </c>
      <c r="E102" s="282" t="str">
        <f>IF(AND(OR($D$27="Yes",$D$27=""),OR($D$33="Yes",$D$33="")),"100%","")</f>
        <v/>
      </c>
      <c r="G102" s="282" t="str">
        <f>IF(OR($D$29="Yes",$D$29=""),"Yes","")</f>
        <v/>
      </c>
    </row>
    <row r="103" spans="2:7" ht="15.75" hidden="1">
      <c r="B103" s="236" t="s">
        <v>2435</v>
      </c>
      <c r="D103" s="282" t="str">
        <f>IF(AND(OR($D$28="Yes",$D$28=""),OR($D$34="Yes",$D$34="")),"No","")</f>
        <v>No</v>
      </c>
      <c r="E103" s="282" t="str">
        <f>IF(AND(OR($D$27="Yes",$D$27=""),OR($D$33="Yes",$D$33="")),"Greater than 90%","")</f>
        <v/>
      </c>
      <c r="G103" s="282" t="str">
        <f>IF(OR($D$29="Yes",$D$29=""),"No","")</f>
        <v/>
      </c>
    </row>
    <row r="104" spans="2:7" ht="15.75" hidden="1">
      <c r="B104" s="236" t="s">
        <v>478</v>
      </c>
      <c r="D104" s="282" t="str">
        <f>IF(AND(OR($D$28="Yes",$D$28=""),OR($D$34="Yes",$D$34="")),"Unknown","")</f>
        <v>Unknown</v>
      </c>
      <c r="E104" s="282" t="str">
        <f>IF(AND(OR($D$27="Yes",$D$27=""),OR($D$33="Yes",$D$33="")),"Greater than 75%","")</f>
        <v/>
      </c>
    </row>
    <row r="105" spans="2:7" ht="15.75" hidden="1">
      <c r="B105" s="236" t="s">
        <v>14853</v>
      </c>
      <c r="D105" s="282" t="str">
        <f>IF(AND(OR($D$29="Yes",$D$29=""),OR($D$35="Yes",$D$35="")),"Yes","")</f>
        <v/>
      </c>
      <c r="E105" s="282" t="str">
        <f>IF(AND(OR($D$27="Yes",$D$27=""),OR($D$33="Yes",$D$33="")),"Greater than 50%","")</f>
        <v/>
      </c>
    </row>
    <row r="106" spans="2:7" ht="15.75" hidden="1">
      <c r="B106" s="236" t="s">
        <v>12341</v>
      </c>
      <c r="D106" s="282" t="str">
        <f>IF(AND(OR($D$29="Yes",$D$29=""),OR($D$35="Yes",$D$35="")),"No","")</f>
        <v/>
      </c>
      <c r="E106" s="282" t="str">
        <f>IF(AND(OR($D$27="Yes",$D$27=""),OR($D$33="Yes",$D$33="")),"50% or less","")</f>
        <v/>
      </c>
    </row>
    <row r="107" spans="2:7" ht="15.75" hidden="1">
      <c r="B107" s="236" t="s">
        <v>476</v>
      </c>
      <c r="D107" s="282" t="str">
        <f>IF(AND(OR($D$29="Yes",$D$29=""),OR($D$35="Yes",$D$35="")),"Unknown","")</f>
        <v/>
      </c>
      <c r="E107" s="282" t="str">
        <f>IF(AND(OR($D$27="Yes",$D$27=""),OR($D$33="Yes",$D$33="")),"None","")</f>
        <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5" priority="161" stopIfTrue="1">
      <formula>IF($D$22="",TRUE)</formula>
    </cfRule>
  </conditionalFormatting>
  <conditionalFormatting sqref="D26:E26">
    <cfRule type="expression" dxfId="74" priority="139" stopIfTrue="1">
      <formula>IF($D$26="",TRUE)</formula>
    </cfRule>
  </conditionalFormatting>
  <conditionalFormatting sqref="D27:E27">
    <cfRule type="expression" dxfId="73" priority="146" stopIfTrue="1">
      <formula>IF($D$27="",TRUE)</formula>
    </cfRule>
  </conditionalFormatting>
  <conditionalFormatting sqref="D28:E28">
    <cfRule type="expression" dxfId="72" priority="147" stopIfTrue="1">
      <formula>IF($D$28="",TRUE)</formula>
    </cfRule>
  </conditionalFormatting>
  <conditionalFormatting sqref="D29:E29">
    <cfRule type="expression" dxfId="71" priority="148" stopIfTrue="1">
      <formula>IF($D$29="",TRUE)</formula>
    </cfRule>
  </conditionalFormatting>
  <conditionalFormatting sqref="D32:E32">
    <cfRule type="expression" dxfId="70" priority="57" stopIfTrue="1">
      <formula>IF(AND(OR($D$26="Yes",$D$26=""),$D$32=""),1,0)</formula>
    </cfRule>
    <cfRule type="expression" dxfId="69" priority="144" stopIfTrue="1">
      <formula>$P$26=""</formula>
    </cfRule>
  </conditionalFormatting>
  <conditionalFormatting sqref="D33:E33">
    <cfRule type="expression" dxfId="68" priority="45" stopIfTrue="1">
      <formula>$P$27=""</formula>
    </cfRule>
    <cfRule type="expression" dxfId="67" priority="44" stopIfTrue="1">
      <formula>IF(AND(OR($D$27="Yes",$D$27=""),$D$33=""),1,0)</formula>
    </cfRule>
  </conditionalFormatting>
  <conditionalFormatting sqref="D34:E34">
    <cfRule type="expression" dxfId="66" priority="3" stopIfTrue="1">
      <formula>IF(AND(OR($D$28="Yes",$D$28=""),$D$34=""),1,0)</formula>
    </cfRule>
    <cfRule type="expression" dxfId="65" priority="4" stopIfTrue="1">
      <formula>$P$28=""</formula>
    </cfRule>
  </conditionalFormatting>
  <conditionalFormatting sqref="D35:E35">
    <cfRule type="expression" dxfId="64" priority="41" stopIfTrue="1">
      <formula>IF(AND(OR($D$29="Yes",$D$29=""),$D$35=""),1,0)</formula>
    </cfRule>
    <cfRule type="expression" dxfId="63" priority="165" stopIfTrue="1">
      <formula>$P$29=""</formula>
    </cfRule>
  </conditionalFormatting>
  <conditionalFormatting sqref="D38:E38 D44:E44 D50:E50 D56:E56 D62:E62 D68:E68">
    <cfRule type="expression" dxfId="62" priority="20" stopIfTrue="1">
      <formula>$P$26=""</formula>
    </cfRule>
    <cfRule type="expression" dxfId="61" priority="21" stopIfTrue="1">
      <formula>$P$32=""</formula>
    </cfRule>
  </conditionalFormatting>
  <conditionalFormatting sqref="D38:E38">
    <cfRule type="expression" dxfId="60" priority="56" stopIfTrue="1">
      <formula>IF(AND(OR($D$26="Yes",$D$26=""),OR($D$32="Yes",$D$32=""),D38=""),1,0)</formula>
    </cfRule>
  </conditionalFormatting>
  <conditionalFormatting sqref="D39:E39 D45:E45 D51:E51 D57:E57 D63:E63 D69:E69">
    <cfRule type="expression" dxfId="59" priority="14" stopIfTrue="1">
      <formula>$P$33=""</formula>
    </cfRule>
    <cfRule type="expression" dxfId="58" priority="15" stopIfTrue="1">
      <formula>$P$39=""</formula>
    </cfRule>
  </conditionalFormatting>
  <conditionalFormatting sqref="D39:E39">
    <cfRule type="expression" dxfId="57" priority="52" stopIfTrue="1">
      <formula>IF(AND(OR($D$27="Yes",$D$27=""),OR($D$33="Yes",$D$33=""),D39=""),1,0)</formula>
    </cfRule>
  </conditionalFormatting>
  <conditionalFormatting sqref="D40:E40 D46:E46 D52:E52 D58:E58 D64:E64 D70:E70">
    <cfRule type="expression" dxfId="56" priority="9" stopIfTrue="1">
      <formula>$P$28=""</formula>
    </cfRule>
    <cfRule type="expression" dxfId="55" priority="10" stopIfTrue="1">
      <formula>$P$34=""</formula>
    </cfRule>
  </conditionalFormatting>
  <conditionalFormatting sqref="D40:E40">
    <cfRule type="expression" dxfId="54" priority="51" stopIfTrue="1">
      <formula>IF(AND(OR($D$28="Yes",$D$28=""),OR($D$34="Yes",$D$34=""),D40=""),1,0)</formula>
    </cfRule>
  </conditionalFormatting>
  <conditionalFormatting sqref="D41:E41 D47:E47 D53:E53 D59:E59 D65:E65 D71:E71">
    <cfRule type="expression" dxfId="53" priority="5" stopIfTrue="1">
      <formula>$P$29=""</formula>
    </cfRule>
    <cfRule type="expression" dxfId="52" priority="6" stopIfTrue="1">
      <formula>$P$35=""</formula>
    </cfRule>
  </conditionalFormatting>
  <conditionalFormatting sqref="D41:E41">
    <cfRule type="expression" dxfId="51" priority="167" stopIfTrue="1">
      <formula>IF(AND(OR($D$29="Yes",$D$29=""),OR($D$35="Yes",$D$35=""),D41=""),1,0)</formula>
    </cfRule>
  </conditionalFormatting>
  <conditionalFormatting sqref="D44:E44">
    <cfRule type="expression" dxfId="50" priority="55" stopIfTrue="1">
      <formula>IF(AND(OR($D$26="Yes",$D$26=""),OR($D$32="Yes",$D$32=""),D44=""),1,0)</formula>
    </cfRule>
  </conditionalFormatting>
  <conditionalFormatting sqref="D45:E45">
    <cfRule type="expression" dxfId="49" priority="17" stopIfTrue="1">
      <formula>IF(AND(OR($D$27="Yes",$D$27=""),OR($D$33="Yes",$D$33=""),D45=""),1,0)</formula>
    </cfRule>
  </conditionalFormatting>
  <conditionalFormatting sqref="D46:E46">
    <cfRule type="expression" dxfId="48" priority="42" stopIfTrue="1">
      <formula>IF(AND(OR($D$28="Yes",$D$28=""),OR($D$34="Yes",$D$34=""),D46=""),1,0)</formula>
    </cfRule>
  </conditionalFormatting>
  <conditionalFormatting sqref="D47:E47">
    <cfRule type="expression" dxfId="47" priority="50" stopIfTrue="1">
      <formula>IF(AND(OR($D$29="Yes",$D$29=""),OR($D$35="Yes",$D$35=""),D47=""),1,0)</formula>
    </cfRule>
  </conditionalFormatting>
  <conditionalFormatting sqref="D50:E50">
    <cfRule type="expression" dxfId="46" priority="23" stopIfTrue="1">
      <formula>IF(AND(OR($D$26="Yes",$D$26=""),OR($D$32="Yes",$D$32=""),D50=""),1,0)</formula>
    </cfRule>
  </conditionalFormatting>
  <conditionalFormatting sqref="D51:E51">
    <cfRule type="expression" dxfId="45" priority="162" stopIfTrue="1">
      <formula>IF(AND(OR($D$27="Yes",$D$27=""),OR($D$33="Yes",$D$33=""),D51=""),1,0)</formula>
    </cfRule>
  </conditionalFormatting>
  <conditionalFormatting sqref="D52:E52">
    <cfRule type="expression" dxfId="44" priority="13" stopIfTrue="1">
      <formula>IF(AND(OR($D$28="Yes",$D$28=""),OR($D$34="Yes",$D$34=""),D52=""),1,0)</formula>
    </cfRule>
  </conditionalFormatting>
  <conditionalFormatting sqref="D53:E53">
    <cfRule type="expression" dxfId="43" priority="36" stopIfTrue="1">
      <formula>IF(AND(OR($D$29="Yes",$D$29=""),OR($D$35="Yes",$D$35=""),D53=""),1,0)</formula>
    </cfRule>
  </conditionalFormatting>
  <conditionalFormatting sqref="D56:E56">
    <cfRule type="expression" dxfId="42" priority="31" stopIfTrue="1">
      <formula>IF(AND(OR($D$26="Yes",$D$26=""),OR($D$32="Yes",$D$32=""),D56=""),1,0)</formula>
    </cfRule>
  </conditionalFormatting>
  <conditionalFormatting sqref="D57:E57">
    <cfRule type="expression" dxfId="41" priority="19" stopIfTrue="1">
      <formula>IF(AND(OR($D$27="Yes",$D$27=""),OR($D$33="Yes",$D$33=""),D57=""),1,0)</formula>
    </cfRule>
  </conditionalFormatting>
  <conditionalFormatting sqref="D58:E58">
    <cfRule type="expression" dxfId="40" priority="12" stopIfTrue="1">
      <formula>IF(AND(OR($D$28="Yes",$D$28=""),OR($D$34="Yes",$D$34=""),D58=""),1,0)</formula>
    </cfRule>
  </conditionalFormatting>
  <conditionalFormatting sqref="D59:E59">
    <cfRule type="expression" dxfId="39" priority="8" stopIfTrue="1">
      <formula>IF(AND(OR($D$29="Yes",$D$29=""),OR($D$35="Yes",$D$35=""),D59=""),1,0)</formula>
    </cfRule>
  </conditionalFormatting>
  <conditionalFormatting sqref="D62:E62">
    <cfRule type="expression" dxfId="38" priority="30" stopIfTrue="1">
      <formula>IF(AND(OR($D$26="Yes",$D$26=""),OR($D$32="Yes",$D$32=""),D62=""),1,0)</formula>
    </cfRule>
  </conditionalFormatting>
  <conditionalFormatting sqref="D63:E63">
    <cfRule type="expression" dxfId="37" priority="16" stopIfTrue="1">
      <formula>IF(AND(OR($D$27="Yes",$D$27=""),OR($D$33="Yes",$D$33=""),D63=""),1,0)</formula>
    </cfRule>
  </conditionalFormatting>
  <conditionalFormatting sqref="D64:E64">
    <cfRule type="expression" dxfId="36" priority="11" stopIfTrue="1">
      <formula>IF(AND(OR($D$28="Yes",$D$28=""),OR($D$34="Yes",$D$34=""),D64=""),1,0)</formula>
    </cfRule>
  </conditionalFormatting>
  <conditionalFormatting sqref="D65:E65">
    <cfRule type="expression" dxfId="35" priority="7" stopIfTrue="1">
      <formula>IF(AND(OR($D$29="Yes",$D$29=""),OR($D$35="Yes",$D$35=""),D65=""),1,0)</formula>
    </cfRule>
  </conditionalFormatting>
  <conditionalFormatting sqref="D68:E68">
    <cfRule type="expression" dxfId="34" priority="22" stopIfTrue="1">
      <formula>IF(AND(OR($D$26="Yes",$D$26=""),OR($D$32="Yes",$D$32=""),D68=""),1,0)</formula>
    </cfRule>
  </conditionalFormatting>
  <conditionalFormatting sqref="D69:E69">
    <cfRule type="expression" dxfId="33" priority="18" stopIfTrue="1">
      <formula>IF(AND(OR($D$27="Yes",$D$27=""),OR($D$33="Yes",$D$33=""),D69=""),1,0)</formula>
    </cfRule>
  </conditionalFormatting>
  <conditionalFormatting sqref="D70:E70">
    <cfRule type="expression" dxfId="32" priority="164" stopIfTrue="1">
      <formula>IF(AND(OR($D$28="Yes",$D$28=""),OR($D$34="Yes",$D$34=""),D70=""),1,0)</formula>
    </cfRule>
  </conditionalFormatting>
  <conditionalFormatting sqref="D71:E71">
    <cfRule type="expression" dxfId="31" priority="166" stopIfTrue="1">
      <formula>IF(AND(OR($D$29="Yes",$D$29=""),OR($D$35="Yes",$D$35=""),D71=""),1,0)</formula>
    </cfRule>
  </conditionalFormatting>
  <conditionalFormatting sqref="D75:E75 D77:E77 D79:E79 D81:E81 D83 D85:E85 D87:E87 D89:E89">
    <cfRule type="expression" dxfId="30" priority="87" stopIfTrue="1">
      <formula>AND(OR($D$26="No",AND($D$26="Yes",$D$32="No")),OR($D$27="No",AND($D$27="Yes",$D$33="No")),OR($D$28="No",AND($D$28="Yes",$D$34="No")),OR($D$29="No",AND($D$29="Yes",$D$35="No")))</formula>
    </cfRule>
    <cfRule type="expression" dxfId="29" priority="88" stopIfTrue="1">
      <formula>IF(D75="",TRUE)</formula>
    </cfRule>
  </conditionalFormatting>
  <conditionalFormatting sqref="D9:G9">
    <cfRule type="expression" dxfId="28" priority="154" stopIfTrue="1">
      <formula>IF($D$9="",TRUE)</formula>
    </cfRule>
  </conditionalFormatting>
  <conditionalFormatting sqref="D8:J8">
    <cfRule type="expression" dxfId="27" priority="153" stopIfTrue="1">
      <formula>IF($D$8="",TRUE)</formula>
    </cfRule>
  </conditionalFormatting>
  <conditionalFormatting sqref="D10:J10">
    <cfRule type="expression" dxfId="26" priority="168" stopIfTrue="1">
      <formula>IF(AND($D$10="",$D$9=$R$9),TRUE)</formula>
    </cfRule>
    <cfRule type="expression" dxfId="25" priority="58" stopIfTrue="1">
      <formula>IF($D$9=$Q$9,TRUE)</formula>
    </cfRule>
  </conditionalFormatting>
  <conditionalFormatting sqref="D15:J15">
    <cfRule type="expression" dxfId="24" priority="155" stopIfTrue="1">
      <formula>IF($D$15="",TRUE)</formula>
    </cfRule>
  </conditionalFormatting>
  <conditionalFormatting sqref="D16:J16">
    <cfRule type="expression" dxfId="23" priority="156" stopIfTrue="1">
      <formula>IF($D$16="",TRUE)</formula>
    </cfRule>
  </conditionalFormatting>
  <conditionalFormatting sqref="D17:J17">
    <cfRule type="expression" dxfId="22" priority="24" stopIfTrue="1">
      <formula>IF($D$17="",TRUE)</formula>
    </cfRule>
  </conditionalFormatting>
  <conditionalFormatting sqref="D18:J18">
    <cfRule type="expression" dxfId="21" priority="158" stopIfTrue="1">
      <formula>IF($D$18="",TRUE)</formula>
    </cfRule>
  </conditionalFormatting>
  <conditionalFormatting sqref="G77:J77">
    <cfRule type="expression" dxfId="20" priority="59" stopIfTrue="1">
      <formula>IF(AND($D$77="Yes",$G$77=""),TRUE)</formula>
    </cfRule>
  </conditionalFormatting>
  <conditionalFormatting sqref="G85:J85">
    <cfRule type="expression" dxfId="19" priority="49" stopIfTrue="1">
      <formula>IF(AND($D$85="Yes, using other format (describe)",$G$85=""),TRUE)</formula>
    </cfRule>
  </conditionalFormatting>
  <conditionalFormatting sqref="D20:J20">
    <cfRule type="expression" dxfId="18" priority="2" stopIfTrue="1">
      <formula>IF($D$16="",TRUE)</formula>
    </cfRule>
  </conditionalFormatting>
  <conditionalFormatting sqref="D21:J21">
    <cfRule type="expression" dxfId="17" priority="1" stopIfTrue="1">
      <formula>IF($D$17="",TRUE)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E969EE03-DF71-4001-9C8C-36E90841871A}"/>
    <hyperlink ref="D20" r:id="rId4" xr:uid="{C22D7EDC-67A3-4719-9481-E7AF52E50AA4}"/>
    <hyperlink ref="G77" r:id="rId5" xr:uid="{65F015CE-1F4D-4274-BD76-38BDB52596AC}"/>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475</v>
      </c>
    </row>
    <row r="3" spans="1:34" s="221" customFormat="1" ht="177"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2025 Responsible Minerals Initiative. All rights reserved.</v>
      </c>
      <c r="H3" s="389"/>
      <c r="I3" s="390"/>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21730F0-8A3C-4C26-9517-DA5A736E57D2}"/>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4" priority="9" stopIfTrue="1">
      <formula>IF(AND(B5&lt;&gt;"",C5=""),TRUE)</formula>
    </cfRule>
  </conditionalFormatting>
  <conditionalFormatting sqref="D5:D2504">
    <cfRule type="expression" dxfId="13" priority="13" stopIfTrue="1">
      <formula>IF(AND(LEN($C5)&gt;0,AND($C5&lt;&gt;"Smelter Not Listed",ISBLANK($D5))),1,0)</formula>
    </cfRule>
    <cfRule type="expression" dxfId="12" priority="20" stopIfTrue="1">
      <formula>IF(AND(D5="",$C5=$X$4),TRUE)</formula>
    </cfRule>
    <cfRule type="expression" dxfId="11" priority="21" stopIfTrue="1">
      <formula>IF(FIND("!",D5),TRUE)</formula>
    </cfRule>
  </conditionalFormatting>
  <conditionalFormatting sqref="E5:E2504 R5:R2504">
    <cfRule type="expression" dxfId="10" priority="7" stopIfTrue="1">
      <formula>IF(AND(E5="",$C5=$X$4),TRUE)</formula>
    </cfRule>
    <cfRule type="expression" dxfId="9" priority="8" stopIfTrue="1">
      <formula>IF(FIND("!",E5),TRUE)</formula>
    </cfRule>
  </conditionalFormatting>
  <conditionalFormatting sqref="F5:F2504">
    <cfRule type="expression" dxfId="8" priority="5" stopIfTrue="1">
      <formula>IF(AND(LEN($A5)&gt;0,$A5&lt;&gt;$F5),TRUE,FALSE)</formula>
    </cfRule>
  </conditionalFormatting>
  <conditionalFormatting sqref="G5:G2504">
    <cfRule type="expression" dxfId="7"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f ca="1">IF(H70=0,"0",H70)</f>
        <v>1</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Webcraft / supermagnete</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Customer Service</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support@supermagnete.de</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+49 7731 939 8391</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Hans-H. Schoor</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support@supermagnete.de</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45776</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780</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780</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1273</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779</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1269</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780</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https://webcraft.de/en/about-us/code-of-conduct</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Provide list of gold smelters contributing material to supply chain on Smelter List tab</v>
      </c>
      <c r="D67" s="95" t="str">
        <f>IF(H67=0,"","Click here to provide smelter information")</f>
        <v>Click here to provide smelter information</v>
      </c>
      <c r="E67" s="20" t="s">
        <v>780</v>
      </c>
      <c r="F67" s="94">
        <f>F26</f>
        <v>1</v>
      </c>
      <c r="G67" s="70">
        <f>IF(AND(COUNTIF(SmelterIdetifiedForMetal,"Gold")&gt;0,COUNTIF('Smelter List'!AB$5:AB$2504,"Gold?*")&gt;0),0,1)</f>
        <v>1</v>
      </c>
      <c r="H67" s="71">
        <f t="shared" si="14"/>
        <v>1</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1</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2" t="s">
        <v>869</v>
      </c>
      <c r="C4" s="392"/>
      <c r="D4" s="392"/>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5" t="str">
        <f ca="1">OFFSET(L!$C$1,MATCH("General"&amp;"Cpy",L!$A:$A,0)-1,SL,,)</f>
        <v>© 2025 Responsible Minerals Initiative. All rights reserved.</v>
      </c>
      <c r="C2006" s="395"/>
      <c r="D2006" s="395"/>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8.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56.2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Hans-Helmut Schoor</cp:lastModifiedBy>
  <cp:lastPrinted>2015-04-21T20:47:43Z</cp:lastPrinted>
  <dcterms:created xsi:type="dcterms:W3CDTF">2010-06-21T21:00:23Z</dcterms:created>
  <dcterms:modified xsi:type="dcterms:W3CDTF">2025-04-29T12:29:03Z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